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1.1.6\Investment\Васильченко Ю.Н\ЗАКУПКИ 2023\227601-ТПИР-Тех. перевоор ЗТП, СП СЭС, Николаевский район\Технические требования\"/>
    </mc:Choice>
  </mc:AlternateContent>
  <bookViews>
    <workbookView xWindow="0" yWindow="0" windowWidth="28800" windowHeight="12300"/>
  </bookViews>
  <sheets>
    <sheet name="ТП-3 псп" sheetId="1" r:id="rId1"/>
  </sheets>
  <definedNames>
    <definedName name="_xlnm.Print_Area" localSheetId="0">'ТП-3 псп'!$A$1:$E$115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4" i="1" l="1"/>
  <c r="D83" i="1"/>
  <c r="D82" i="1" l="1"/>
  <c r="K47" i="1" l="1"/>
  <c r="H47" i="1"/>
  <c r="I47" i="1" l="1"/>
</calcChain>
</file>

<file path=xl/sharedStrings.xml><?xml version="1.0" encoding="utf-8"?>
<sst xmlns="http://schemas.openxmlformats.org/spreadsheetml/2006/main" count="240" uniqueCount="156">
  <si>
    <t>№ п/п</t>
  </si>
  <si>
    <t>Ед.изм.</t>
  </si>
  <si>
    <t>Кол-во</t>
  </si>
  <si>
    <t>Наименование работ</t>
  </si>
  <si>
    <t>шт.</t>
  </si>
  <si>
    <t>Материалы:</t>
  </si>
  <si>
    <t>материалы подрядчика</t>
  </si>
  <si>
    <t>Транспортная схема</t>
  </si>
  <si>
    <t>Среднее расстояние от производственной базы НРЭС</t>
  </si>
  <si>
    <t>км</t>
  </si>
  <si>
    <t>м2</t>
  </si>
  <si>
    <t>м3</t>
  </si>
  <si>
    <t>Необходимые материалы применять в соответствии с принятыми  расценками на данный вид работ</t>
  </si>
  <si>
    <t>Монтаж: Трансформатор силовой трехфазный маслянный двухобмоточный</t>
  </si>
  <si>
    <t>т.</t>
  </si>
  <si>
    <t>Заземлитель вертикальный из угловой стали размером: 63х63х6 мм</t>
  </si>
  <si>
    <t>Прокат полосовой, горячекатаный, марка стали Ст3сп, размер 50х5 мм</t>
  </si>
  <si>
    <t>Устройство основания под фундаменты: щебеночного</t>
  </si>
  <si>
    <t>канал.км</t>
  </si>
  <si>
    <t>Устройство трубопроводов из полиэтиленовых труб: до 8 отверстий</t>
  </si>
  <si>
    <t>Измерение сопротивления растеканию тока: контура с диагональю до 20 м</t>
  </si>
  <si>
    <t>измерение</t>
  </si>
  <si>
    <t xml:space="preserve">Определение удельного сопротивления грунта </t>
  </si>
  <si>
    <t xml:space="preserve">Монтаж новой 2КТПН 630/6/0,4 рядом с действующей опорой № 25 от ВЛ 6 кВ Ф-18 ПС Многовершинный </t>
  </si>
  <si>
    <t>Камера трансформатора 1Т, 2Т</t>
  </si>
  <si>
    <t xml:space="preserve">Монтаж анкерной (концевой) ж/б опоры с двумя подкосоми СВ 95-5 (А20-1Н) рядом с ТП-2 </t>
  </si>
  <si>
    <t>вводов</t>
  </si>
  <si>
    <t>м.</t>
  </si>
  <si>
    <r>
      <t xml:space="preserve">Комиссия провела обследование </t>
    </r>
    <r>
      <rPr>
        <b/>
        <sz val="11"/>
        <rFont val="Times New Roman"/>
        <family val="1"/>
        <charset val="204"/>
      </rPr>
      <t>ТП-2 п. Многовершинный</t>
    </r>
    <r>
      <rPr>
        <sz val="11"/>
        <rFont val="Times New Roman"/>
        <family val="1"/>
        <charset val="204"/>
      </rPr>
      <t>, вследствие чего приняла решение о замене ТП-2.</t>
    </r>
  </si>
  <si>
    <t>Установка дополнительной опоры для переносов вводов домов</t>
  </si>
  <si>
    <t xml:space="preserve">Устройство постели при одном кабеле в траншее </t>
  </si>
  <si>
    <t xml:space="preserve">Отыскание, раскопка КЛ 0,4 кВ Ф-2, Ф-11, Ф-12 от ТП-2 для перезавода и дальнейшему подключению к новой КЛ 0,4 кВ </t>
  </si>
  <si>
    <t xml:space="preserve">Отыскание, раскопка КЛ 0,4 кВ Ф-4, Ф-8, Ф-9, Ф-14 от ТП-2 для перезавода и дальнейшему подключению к новой КЛ 0,4 кВ </t>
  </si>
  <si>
    <t>Погрузочные работы при автомобильных перевозках: мусора строительного с погрузкой вручную.</t>
  </si>
  <si>
    <t xml:space="preserve">Перевозка грузов автомобилями-самосвалами грузоподъёмностью 10 т, работающих вне карьера, на расстояние: до 20 км 1 класс груза </t>
  </si>
  <si>
    <t xml:space="preserve">Демонтаж существующей ТП-2 </t>
  </si>
  <si>
    <t>Демонтаж трансформатора 1Т, 2Т</t>
  </si>
  <si>
    <t>Демонтаж ячеек в РУ 0,4 кВ, в РУ-6 кВ</t>
  </si>
  <si>
    <t>Демонтаж плит крыши, стен кирпича, блоков.</t>
  </si>
  <si>
    <t>Погрузочные работы при автомобильных перевозках: металических конструкций</t>
  </si>
  <si>
    <t>Погрузочные работы при автомобильных перевозках: бетона, плит, кирпича</t>
  </si>
  <si>
    <t>ввод 6 кВ</t>
  </si>
  <si>
    <t>Демонтаж старой КЛ 6 кВ от опоры № 25 до демонтируемой ТП с последующей закопкай траншеи</t>
  </si>
  <si>
    <t>подстанция</t>
  </si>
  <si>
    <t>Стойка СВ 95-5</t>
  </si>
  <si>
    <t>Уголок стальной 75х75х5 м. (защита КЛ)</t>
  </si>
  <si>
    <t>Гофра металлическая d 50 мм2</t>
  </si>
  <si>
    <t>Наконечник ТА 70</t>
  </si>
  <si>
    <t>Наконечник ТА 50</t>
  </si>
  <si>
    <t>Наконечник ТА 35</t>
  </si>
  <si>
    <t>Наконечник ТА 25</t>
  </si>
  <si>
    <t>Наконечник ТА 16</t>
  </si>
  <si>
    <t>Хомут стяжной Е 778</t>
  </si>
  <si>
    <t>Соединительные зажимы типа MJPT Сечение 35 мм3</t>
  </si>
  <si>
    <t>Соединительные зажимы типа MJPT Сечение 50 мм2</t>
  </si>
  <si>
    <t>Соединительные зажимы типа MJPT Сечение 70 мм2</t>
  </si>
  <si>
    <t xml:space="preserve">Муфта концевая термоусаживаемая  3ПКВТп-10 70/120 </t>
  </si>
  <si>
    <t xml:space="preserve">Завод в новую КТП-2 в РУ 0,4 кВ КЛ 0,4 кВ Ф-4, Ф-8, Ф-9, Ф-14 с подключением к коммутационным аппаратам </t>
  </si>
  <si>
    <t xml:space="preserve">Завод в новую КТП-2 в РУ 0,4 кВ КЛ 0,4 кВ Ф-2, Ф-11, Ф-12 с подключением к коммутационным аппаратам </t>
  </si>
  <si>
    <t xml:space="preserve">Засыпка котлована от ТП-2 щебнем средней фракцией  20-40 </t>
  </si>
  <si>
    <t>Песок</t>
  </si>
  <si>
    <t>канал/км</t>
  </si>
  <si>
    <t>8/0,04</t>
  </si>
  <si>
    <t>Провод самонесущий изолированный  СИП2 3х50+1х70 (диаметр 35 мм)</t>
  </si>
  <si>
    <t>Провод самонесущий изолированный  СИП2 3х35+1х50 (диаметр 30 мм)</t>
  </si>
  <si>
    <t>Провод самонесущий изолированный  СИП4 2х25 (диаметр ~ 17 мм)</t>
  </si>
  <si>
    <t>2КТПН 630/6/0,4 в комплекте с трансформаторами, РУ ВН и НН, в соответствии с требованиями опросного листа</t>
  </si>
  <si>
    <t>Концевая муфта для 3-жильного кабеля напряжением 1 кВ, сечением одной жилы до 50 мм2 (1 КНТп-1 (3*35-50))</t>
  </si>
  <si>
    <t>Кабель 1 кВ ААБл 3х70-1</t>
  </si>
  <si>
    <t>Кабель 1 кВ ААБл 3х50-1</t>
  </si>
  <si>
    <t>Соединительная муфта для 3-жильного кабеля напряжением 1 кВ, сечением одной жилы до 50 мм2 (1 СТП-1 (3*35-50) )</t>
  </si>
  <si>
    <t>Соединительная муфта для 3-жильного кабеля напряжением 1 кВ, сечением одной жилы до 70 мм2 (1 СТП-2 (3*70-120) )</t>
  </si>
  <si>
    <t>Концевая муфта для 3-жильного кабеля напряжением 1 кВ, сечением одной жилы до 70 мм2 (1 КНТп-2 (3*70-120))</t>
  </si>
  <si>
    <t>Монтаж соединительной муфтой для 3-жильного кабеля напряжением 1 кВ, сечением одной жилы до 70 мм2, старую КЛ 0,4 кВ Ф-2</t>
  </si>
  <si>
    <t>Монтаж соединительной муфтой для 3-жильного кабеля напряжением 1 кВ, сечением одной жилы до 50 мм2, старую КЛ 0,4 кВ Ф-12, Ф-11 от ТП-2 с новой КЛ 0,4 кВ</t>
  </si>
  <si>
    <t>Монтаж соединительной муфтой для 3-жильного кабеля напряжением 1 кВ, сечением одной жилы до 50 мм2, старую КЛ 0,4 кВ Ф-4, Ф-8, Ф-9, Ф-14 от ТП-2 с новой КЛ 0,4 кВ</t>
  </si>
  <si>
    <t>Монтаж концевой муфты для 3-жильного кабеля напряжением 1 кВ, сечением одной жилы до 50 мм2, на новой КЛ 0,4 кВ Ф-4, Ф-8, Ф-9, Ф-14</t>
  </si>
  <si>
    <t>Монтаж: 2КТПН 630/6/0,4 в сборе с ячейками РУ ВН РУ НН</t>
  </si>
  <si>
    <t>м/м3</t>
  </si>
  <si>
    <t>м</t>
  </si>
  <si>
    <t>Монтаж механической защиты кабеля на опоре из уголка 75х75х5</t>
  </si>
  <si>
    <t>20/9</t>
  </si>
  <si>
    <t>25/11,25</t>
  </si>
  <si>
    <t>Защита кабелей от механических повреждений (кирпич)</t>
  </si>
  <si>
    <t>м3/т.</t>
  </si>
  <si>
    <t>250,33/109,8</t>
  </si>
  <si>
    <t>Среднее расстояние от ТП-2 до свалки</t>
  </si>
  <si>
    <t>Приложение № 1</t>
  </si>
  <si>
    <t>Провод самонесущий изолированный  СИП4 4х16 (диаметр ~ 20 мм)</t>
  </si>
  <si>
    <r>
      <t xml:space="preserve">Объект  </t>
    </r>
    <r>
      <rPr>
        <b/>
        <u/>
        <sz val="14"/>
        <rFont val="Times New Roman"/>
        <family val="1"/>
        <charset val="204"/>
      </rPr>
      <t>Здание трансформаторной подстанции ТП-2</t>
    </r>
    <r>
      <rPr>
        <u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 xml:space="preserve">682449, Хабаровский край, Николаевский р-н, п. Многовершинный рп, Черкашина ул. </t>
    </r>
  </si>
  <si>
    <t>36,5/9,125</t>
  </si>
  <si>
    <t>шт/т.</t>
  </si>
  <si>
    <t>20/0,2886</t>
  </si>
  <si>
    <t>Монтаж заземлителя вертикального из угловой стали размером: 63х63х6 мм по 3 м</t>
  </si>
  <si>
    <t>т./м</t>
  </si>
  <si>
    <t>0,0719/36,5</t>
  </si>
  <si>
    <t>Устройство фундамента из плит (Плиты дорожные 1П30.18.30)</t>
  </si>
  <si>
    <t xml:space="preserve">ВЕДОМОСТЬ ОБЪЕМОВ РАБОТ    </t>
  </si>
  <si>
    <t>Примечание</t>
  </si>
  <si>
    <t>Наименование</t>
  </si>
  <si>
    <t>Ед. изм.</t>
  </si>
  <si>
    <t>количество</t>
  </si>
  <si>
    <t>Обратная засыпка траншеи под контур заземления</t>
  </si>
  <si>
    <t>Устройство постели для КЛ из природного песка</t>
  </si>
  <si>
    <t xml:space="preserve">Монтаж концевых термоусаживаемых муфт марки "3ПКВТп-10" на КЛ ААБл 3х120 с заводом и подключением к ВЛ 6 кВ на опору № 25 и с заводом и подключением к шинам в РУ 6 кВ в новую КТП-2 </t>
  </si>
  <si>
    <t>Уклладка в траншеи трех новых КЛ 0,4 кВ Ф-4, Ф-8, Ф-9, Ф-14 от ТП-2 до новой КТП-2</t>
  </si>
  <si>
    <t>Демонтированное электрообрудование передать в НРЭС</t>
  </si>
  <si>
    <t>Уклладк в траншеи новой КЛ ААБл 3х120 от опоры № 25 до новой КТП-2 (закреление кабеля на опоре)</t>
  </si>
  <si>
    <t>Устройство механической защиты КЛ из кирича</t>
  </si>
  <si>
    <t>м/шт</t>
  </si>
  <si>
    <t>20/334</t>
  </si>
  <si>
    <t>20/2</t>
  </si>
  <si>
    <t>3</t>
  </si>
  <si>
    <t>Устройство трубопроводов из полиэтиленовых труб D-90 мм</t>
  </si>
  <si>
    <t>25/2,5</t>
  </si>
  <si>
    <t>шт</t>
  </si>
  <si>
    <t>4</t>
  </si>
  <si>
    <t>Обратная засыпка  и трамбовка, вынутого ранее грунта 25мх0,5мх0,5м</t>
  </si>
  <si>
    <t>25/7,97</t>
  </si>
  <si>
    <t>Кабель 6 кВ ААБл 3х120 (диаметр 44,5 мм)</t>
  </si>
  <si>
    <t>Трубы гибкие гофрированные двустенные "DKC" диаметром: 90 мм</t>
  </si>
  <si>
    <t>25/417</t>
  </si>
  <si>
    <t>Кирпич</t>
  </si>
  <si>
    <t>Разработка траншеи для контура заземления с последующим монтажем и обратной засыпкой траншеи (0,5х0,5х36,5)</t>
  </si>
  <si>
    <t>15,652</t>
  </si>
  <si>
    <t>Щебень марка 600, фракция 20-40 мм</t>
  </si>
  <si>
    <t>Пусконаладочные работы оборудования КТПН</t>
  </si>
  <si>
    <t>2</t>
  </si>
  <si>
    <t>5</t>
  </si>
  <si>
    <t>11</t>
  </si>
  <si>
    <t>Трансформатор силовой</t>
  </si>
  <si>
    <t>Выключатель нагрузки</t>
  </si>
  <si>
    <t>Выключатели трехполюсные</t>
  </si>
  <si>
    <t>Проверка наличия цепи между заземлителями и заземленными элементами</t>
  </si>
  <si>
    <t>Хомут стальной (Крепление подкоса У4)</t>
  </si>
  <si>
    <t>Зажим ответвительный с прокалыванием изоляции (СИП): P3-95</t>
  </si>
  <si>
    <r>
      <rPr>
        <b/>
        <sz val="12"/>
        <rFont val="Times New Roman"/>
        <family val="1"/>
        <charset val="204"/>
      </rPr>
      <t>Демонтаж</t>
    </r>
    <r>
      <rPr>
        <sz val="12"/>
        <rFont val="Times New Roman"/>
        <family val="1"/>
        <charset val="204"/>
      </rPr>
      <t xml:space="preserve"> СИП на ТП-2 в РУ 0,4 кВ с Рубильников Ф-1, Ф-6, Ф-7, Ф-10, Ф-16. 
</t>
    </r>
    <r>
      <rPr>
        <b/>
        <sz val="12"/>
        <rFont val="Times New Roman"/>
        <family val="1"/>
        <charset val="204"/>
      </rPr>
      <t xml:space="preserve">Перенос </t>
    </r>
    <r>
      <rPr>
        <sz val="12"/>
        <rFont val="Times New Roman"/>
        <family val="1"/>
        <charset val="204"/>
      </rPr>
      <t xml:space="preserve">от ТП-2 СИП Ф-1, Ф-6, Ф-7, Ф-10, Ф-16 на новую установленную ж/б стойку. 
</t>
    </r>
    <r>
      <rPr>
        <b/>
        <sz val="12"/>
        <rFont val="Times New Roman"/>
        <family val="1"/>
        <charset val="204"/>
      </rPr>
      <t>Завод</t>
    </r>
    <r>
      <rPr>
        <sz val="12"/>
        <rFont val="Times New Roman"/>
        <family val="1"/>
        <charset val="204"/>
      </rPr>
      <t xml:space="preserve"> СИП Ф-1, Ф-6, Ф-7, Ф-10, Ф-16 с новой опоры в РУ 0,4 кВ в новую КТП-2 (с использованием металлорукава на каждый ввод по 6 м)</t>
    </r>
  </si>
  <si>
    <t>8/32</t>
  </si>
  <si>
    <t>8/1,44</t>
  </si>
  <si>
    <t>8/0,32</t>
  </si>
  <si>
    <t>Обратная засыпка и трамбовка, вынутого ранее грунта (с учетом постели и кирпича)</t>
  </si>
  <si>
    <t>1,06</t>
  </si>
  <si>
    <t>КЛ 0,4 кВ  Ф-2, Ф-11, Ф-12 (Тип траншеи Т-4)</t>
  </si>
  <si>
    <t xml:space="preserve"> КЛ 0,4 кВ Ф-4, Ф-8, Ф-9, Ф-14 (Тип траншеи Т-4)</t>
  </si>
  <si>
    <t>1</t>
  </si>
  <si>
    <t>Измерение сопротивления растеканию тока контура заземления</t>
  </si>
  <si>
    <t>Разработка траншеи для КЛ 6 кВ от опоры № 25 до новой КТП-2</t>
  </si>
  <si>
    <t>Монтаж концевой муфты для 3-жильного кабеля напряжением 1 кВ, сечением одной жилы до 70 мм2, на новой КЛ 0,4 кВ Ф-2</t>
  </si>
  <si>
    <t>Монтаж концевой муфты для 3-жильного кабеля напряжением 1 кВ, сечением одной жилы до 50 мм2, на новой КЛ 0,4 кВ Ф-12, Ф-11</t>
  </si>
  <si>
    <t>Обратная засыпка  и трамбовка, вынутого ранее грунта 20мх0,5мх0,5м (с учетом постели и кирпича)</t>
  </si>
  <si>
    <t>20/6,37</t>
  </si>
  <si>
    <t>Уклладка в траншеи трех новых КЛ 0,4 кВ Ф-2, Ф-12, Ф-11 от ТП-2 до новой КТП-2</t>
  </si>
  <si>
    <t>Разработка траншеи для укладки КЛ 0,4 кВ Ф-2, Ф-12, Ф-11 от ТП-2 до новой КТП-2</t>
  </si>
  <si>
    <t>Разработка траншеи для КЛ 0,4 кВ Ф-4, Ф-8, Ф-9, Ф-14 от ТП-2 до новой КТП-2</t>
  </si>
  <si>
    <t>1хКЛ 6 кВ (Тип траншеи Т-1)</t>
  </si>
  <si>
    <t>Планировка площадей: ручным способом, группа грунтов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</si>
</sst>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.5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2" fillId="0" borderId="1" xfId="3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1" xfId="2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/>
    </xf>
    <xf numFmtId="0" fontId="2" fillId="0" borderId="0" xfId="1" applyFont="1" applyFill="1"/>
    <xf numFmtId="0" fontId="2" fillId="0" borderId="0" xfId="2" applyFont="1" applyFill="1"/>
    <xf numFmtId="49" fontId="6" fillId="0" borderId="1" xfId="2" applyNumberFormat="1" applyFont="1" applyFill="1" applyBorder="1" applyAlignment="1">
      <alignment horizontal="center" vertical="center" wrapText="1"/>
    </xf>
    <xf numFmtId="0" fontId="4" fillId="0" borderId="0" xfId="2" applyFont="1" applyFill="1"/>
    <xf numFmtId="0" fontId="4" fillId="0" borderId="0" xfId="2" applyFont="1" applyFill="1" applyBorder="1" applyAlignment="1">
      <alignment horizont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6" fillId="0" borderId="6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4" fillId="0" borderId="0" xfId="2" applyFont="1" applyFill="1" applyBorder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vertical="center"/>
    </xf>
    <xf numFmtId="0" fontId="3" fillId="0" borderId="0" xfId="2" applyFont="1" applyFill="1" applyBorder="1" applyAlignment="1">
      <alignment horizontal="center" vertical="center"/>
    </xf>
    <xf numFmtId="0" fontId="9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 vertical="center"/>
    </xf>
    <xf numFmtId="0" fontId="3" fillId="0" borderId="2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3" fillId="0" borderId="4" xfId="3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top" wrapText="1"/>
    </xf>
    <xf numFmtId="49" fontId="4" fillId="0" borderId="0" xfId="2" applyNumberFormat="1" applyFont="1" applyFill="1"/>
    <xf numFmtId="49" fontId="2" fillId="0" borderId="0" xfId="1" applyNumberFormat="1" applyFont="1" applyFill="1" applyAlignment="1">
      <alignment horizontal="center"/>
    </xf>
    <xf numFmtId="49" fontId="2" fillId="0" borderId="0" xfId="2" applyNumberFormat="1" applyFont="1" applyFill="1"/>
    <xf numFmtId="49" fontId="5" fillId="0" borderId="1" xfId="2" applyNumberFormat="1" applyFont="1" applyFill="1" applyBorder="1" applyAlignment="1">
      <alignment horizontal="center" vertical="center" wrapText="1"/>
    </xf>
    <xf numFmtId="49" fontId="6" fillId="0" borderId="6" xfId="2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3" fillId="0" borderId="3" xfId="2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vertical="center"/>
    </xf>
    <xf numFmtId="49" fontId="4" fillId="0" borderId="0" xfId="2" applyNumberFormat="1" applyFont="1" applyFill="1" applyBorder="1"/>
    <xf numFmtId="49" fontId="2" fillId="0" borderId="1" xfId="0" applyNumberFormat="1" applyFont="1" applyFill="1" applyBorder="1" applyAlignment="1">
      <alignment horizontal="center" vertical="center"/>
    </xf>
    <xf numFmtId="0" fontId="3" fillId="0" borderId="11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left" vertical="center" wrapText="1"/>
    </xf>
    <xf numFmtId="0" fontId="6" fillId="0" borderId="4" xfId="2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9" fillId="0" borderId="0" xfId="2" applyFont="1" applyFill="1" applyAlignment="1">
      <alignment horizontal="left" wrapText="1"/>
    </xf>
    <xf numFmtId="0" fontId="2" fillId="0" borderId="0" xfId="2" applyFont="1" applyFill="1" applyAlignment="1">
      <alignment horizontal="left"/>
    </xf>
    <xf numFmtId="0" fontId="3" fillId="0" borderId="0" xfId="2" applyFont="1" applyFill="1" applyAlignment="1">
      <alignment horizontal="center" vertical="center"/>
    </xf>
    <xf numFmtId="0" fontId="6" fillId="0" borderId="1" xfId="2" applyFont="1" applyFill="1" applyBorder="1" applyAlignment="1">
      <alignment horizontal="left" vertical="center" wrapText="1"/>
    </xf>
    <xf numFmtId="0" fontId="2" fillId="0" borderId="9" xfId="2" applyFont="1" applyFill="1" applyBorder="1" applyAlignment="1">
      <alignment vertical="center" wrapText="1"/>
    </xf>
    <xf numFmtId="0" fontId="2" fillId="0" borderId="5" xfId="2" applyFont="1" applyFill="1" applyBorder="1" applyAlignment="1">
      <alignment vertical="center" wrapText="1"/>
    </xf>
    <xf numFmtId="0" fontId="2" fillId="0" borderId="10" xfId="2" applyFont="1" applyFill="1" applyBorder="1" applyAlignment="1">
      <alignment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center" vertical="top" wrapText="1"/>
    </xf>
    <xf numFmtId="0" fontId="7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top" wrapText="1"/>
    </xf>
    <xf numFmtId="0" fontId="7" fillId="0" borderId="3" xfId="2" applyFont="1" applyFill="1" applyBorder="1" applyAlignment="1">
      <alignment horizontal="center" vertical="top" wrapText="1"/>
    </xf>
    <xf numFmtId="0" fontId="7" fillId="0" borderId="4" xfId="2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left" vertical="center" wrapText="1"/>
    </xf>
    <xf numFmtId="0" fontId="3" fillId="0" borderId="3" xfId="3" applyFont="1" applyFill="1" applyBorder="1" applyAlignment="1">
      <alignment horizontal="left" vertical="center" wrapText="1"/>
    </xf>
    <xf numFmtId="0" fontId="3" fillId="0" borderId="4" xfId="3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2" xfId="2" applyFont="1" applyFill="1" applyBorder="1" applyAlignment="1">
      <alignment horizontal="center" vertical="center"/>
    </xf>
  </cellXfs>
  <cellStyles count="4">
    <cellStyle name="Обычный" xfId="0" builtinId="0"/>
    <cellStyle name="Обычный_Деф.вед ИЮНЬ оконч" xfId="3"/>
    <cellStyle name="Обычный_Деф.ведомость ЛЭП-110кВ" xfId="1"/>
    <cellStyle name="Обычный_дефектные  ведомости НРЭС  на 2011 ХСП.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22"/>
  <sheetViews>
    <sheetView tabSelected="1" view="pageBreakPreview" topLeftCell="A99" zoomScaleNormal="100" zoomScaleSheetLayoutView="100" workbookViewId="0">
      <selection activeCell="A22" sqref="A22"/>
    </sheetView>
  </sheetViews>
  <sheetFormatPr defaultRowHeight="12.75" x14ac:dyDescent="0.2"/>
  <cols>
    <col min="1" max="1" width="7.42578125" style="28" customWidth="1"/>
    <col min="2" max="2" width="38.85546875" style="19" customWidth="1"/>
    <col min="3" max="3" width="14.5703125" style="40" customWidth="1"/>
    <col min="4" max="4" width="22.42578125" style="28" customWidth="1"/>
    <col min="5" max="5" width="51.5703125" style="24" customWidth="1"/>
    <col min="6" max="16384" width="9.140625" style="21"/>
  </cols>
  <sheetData>
    <row r="1" spans="1:5" ht="18.75" x14ac:dyDescent="0.2">
      <c r="E1" s="34" t="s">
        <v>87</v>
      </c>
    </row>
    <row r="2" spans="1:5" s="13" customFormat="1" ht="15" x14ac:dyDescent="0.25">
      <c r="A2" s="29"/>
      <c r="B2" s="16"/>
      <c r="C2" s="41"/>
      <c r="D2" s="29"/>
      <c r="E2" s="25"/>
    </row>
    <row r="3" spans="1:5" s="13" customFormat="1" ht="33" customHeight="1" x14ac:dyDescent="0.3">
      <c r="A3" s="56" t="s">
        <v>89</v>
      </c>
      <c r="B3" s="56"/>
      <c r="C3" s="56"/>
      <c r="D3" s="56"/>
      <c r="E3" s="56"/>
    </row>
    <row r="4" spans="1:5" s="13" customFormat="1" ht="15" x14ac:dyDescent="0.25">
      <c r="A4" s="57"/>
      <c r="B4" s="57"/>
      <c r="C4" s="57"/>
      <c r="D4" s="57"/>
      <c r="E4" s="57"/>
    </row>
    <row r="5" spans="1:5" ht="15" x14ac:dyDescent="0.25">
      <c r="A5" s="30"/>
      <c r="B5" s="17"/>
      <c r="C5" s="42"/>
      <c r="D5" s="30"/>
      <c r="E5" s="26"/>
    </row>
    <row r="6" spans="1:5" s="13" customFormat="1" ht="15" x14ac:dyDescent="0.25">
      <c r="A6" s="58" t="s">
        <v>97</v>
      </c>
      <c r="B6" s="58"/>
      <c r="C6" s="58"/>
      <c r="D6" s="58"/>
      <c r="E6" s="58"/>
    </row>
    <row r="7" spans="1:5" ht="8.25" customHeight="1" x14ac:dyDescent="0.25">
      <c r="A7" s="30"/>
      <c r="B7" s="17"/>
      <c r="C7" s="42"/>
      <c r="D7" s="30"/>
      <c r="E7" s="35"/>
    </row>
    <row r="8" spans="1:5" s="22" customFormat="1" ht="32.25" customHeight="1" x14ac:dyDescent="0.2">
      <c r="A8" s="60" t="s">
        <v>28</v>
      </c>
      <c r="B8" s="61"/>
      <c r="C8" s="61"/>
      <c r="D8" s="61"/>
      <c r="E8" s="62"/>
    </row>
    <row r="9" spans="1:5" x14ac:dyDescent="0.2">
      <c r="A9" s="12" t="s">
        <v>0</v>
      </c>
      <c r="B9" s="12" t="s">
        <v>1</v>
      </c>
      <c r="C9" s="43" t="s">
        <v>2</v>
      </c>
      <c r="D9" s="63" t="s">
        <v>3</v>
      </c>
      <c r="E9" s="64"/>
    </row>
    <row r="10" spans="1:5" ht="33.75" customHeight="1" x14ac:dyDescent="0.2">
      <c r="A10" s="12"/>
      <c r="B10" s="68" t="s">
        <v>23</v>
      </c>
      <c r="C10" s="68"/>
      <c r="D10" s="68"/>
      <c r="E10" s="68"/>
    </row>
    <row r="11" spans="1:5" ht="22.5" customHeight="1" x14ac:dyDescent="0.2">
      <c r="A11" s="12">
        <v>1</v>
      </c>
      <c r="B11" s="23" t="s">
        <v>10</v>
      </c>
      <c r="C11" s="44">
        <v>36</v>
      </c>
      <c r="D11" s="59" t="s">
        <v>155</v>
      </c>
      <c r="E11" s="59"/>
    </row>
    <row r="12" spans="1:5" ht="43.5" customHeight="1" x14ac:dyDescent="0.2">
      <c r="A12" s="12">
        <v>2</v>
      </c>
      <c r="B12" s="2" t="s">
        <v>78</v>
      </c>
      <c r="C12" s="18" t="s">
        <v>90</v>
      </c>
      <c r="D12" s="59" t="s">
        <v>123</v>
      </c>
      <c r="E12" s="59"/>
    </row>
    <row r="13" spans="1:5" ht="29.25" customHeight="1" x14ac:dyDescent="0.2">
      <c r="A13" s="12">
        <v>3</v>
      </c>
      <c r="B13" s="2" t="s">
        <v>91</v>
      </c>
      <c r="C13" s="18" t="s">
        <v>92</v>
      </c>
      <c r="D13" s="59" t="s">
        <v>93</v>
      </c>
      <c r="E13" s="59"/>
    </row>
    <row r="14" spans="1:5" ht="29.25" customHeight="1" x14ac:dyDescent="0.2">
      <c r="A14" s="12">
        <v>4</v>
      </c>
      <c r="B14" s="2" t="s">
        <v>79</v>
      </c>
      <c r="C14" s="18">
        <v>36.5</v>
      </c>
      <c r="D14" s="59" t="s">
        <v>102</v>
      </c>
      <c r="E14" s="59"/>
    </row>
    <row r="15" spans="1:5" ht="27" customHeight="1" x14ac:dyDescent="0.2">
      <c r="A15" s="12">
        <v>5</v>
      </c>
      <c r="B15" s="2" t="s">
        <v>11</v>
      </c>
      <c r="C15" s="18" t="s">
        <v>124</v>
      </c>
      <c r="D15" s="59" t="s">
        <v>17</v>
      </c>
      <c r="E15" s="59"/>
    </row>
    <row r="16" spans="1:5" ht="29.25" customHeight="1" x14ac:dyDescent="0.2">
      <c r="A16" s="12">
        <v>6</v>
      </c>
      <c r="B16" s="2" t="s">
        <v>18</v>
      </c>
      <c r="C16" s="18">
        <v>8</v>
      </c>
      <c r="D16" s="59" t="s">
        <v>19</v>
      </c>
      <c r="E16" s="59"/>
    </row>
    <row r="17" spans="1:5" ht="29.25" customHeight="1" x14ac:dyDescent="0.2">
      <c r="A17" s="12">
        <v>7</v>
      </c>
      <c r="B17" s="2" t="s">
        <v>21</v>
      </c>
      <c r="C17" s="18">
        <v>1</v>
      </c>
      <c r="D17" s="59" t="s">
        <v>20</v>
      </c>
      <c r="E17" s="59"/>
    </row>
    <row r="18" spans="1:5" ht="17.25" customHeight="1" x14ac:dyDescent="0.2">
      <c r="A18" s="12">
        <v>8</v>
      </c>
      <c r="B18" s="2" t="s">
        <v>21</v>
      </c>
      <c r="C18" s="18">
        <v>1</v>
      </c>
      <c r="D18" s="59" t="s">
        <v>22</v>
      </c>
      <c r="E18" s="59"/>
    </row>
    <row r="19" spans="1:5" ht="45" customHeight="1" x14ac:dyDescent="0.2">
      <c r="A19" s="12">
        <v>9</v>
      </c>
      <c r="B19" s="2" t="s">
        <v>4</v>
      </c>
      <c r="C19" s="18">
        <v>6</v>
      </c>
      <c r="D19" s="59" t="s">
        <v>96</v>
      </c>
      <c r="E19" s="59"/>
    </row>
    <row r="20" spans="1:5" ht="29.25" customHeight="1" x14ac:dyDescent="0.2">
      <c r="A20" s="12">
        <v>10</v>
      </c>
      <c r="B20" s="3" t="s">
        <v>43</v>
      </c>
      <c r="C20" s="18">
        <v>1</v>
      </c>
      <c r="D20" s="59" t="s">
        <v>77</v>
      </c>
      <c r="E20" s="59"/>
    </row>
    <row r="21" spans="1:5" ht="18" customHeight="1" x14ac:dyDescent="0.2">
      <c r="A21" s="12">
        <v>11</v>
      </c>
      <c r="B21" s="70" t="s">
        <v>24</v>
      </c>
      <c r="C21" s="71"/>
      <c r="D21" s="71"/>
      <c r="E21" s="72"/>
    </row>
    <row r="22" spans="1:5" ht="33" customHeight="1" x14ac:dyDescent="0.2">
      <c r="A22" s="12">
        <v>12</v>
      </c>
      <c r="B22" s="2" t="s">
        <v>4</v>
      </c>
      <c r="C22" s="18">
        <v>2</v>
      </c>
      <c r="D22" s="59" t="s">
        <v>13</v>
      </c>
      <c r="E22" s="59"/>
    </row>
    <row r="23" spans="1:5" ht="33" customHeight="1" x14ac:dyDescent="0.2">
      <c r="A23" s="70" t="s">
        <v>126</v>
      </c>
      <c r="B23" s="71"/>
      <c r="C23" s="71"/>
      <c r="D23" s="71"/>
      <c r="E23" s="72"/>
    </row>
    <row r="24" spans="1:5" ht="33" customHeight="1" x14ac:dyDescent="0.2">
      <c r="A24" s="12">
        <v>13</v>
      </c>
      <c r="B24" s="2" t="s">
        <v>115</v>
      </c>
      <c r="C24" s="18" t="s">
        <v>127</v>
      </c>
      <c r="D24" s="53" t="s">
        <v>130</v>
      </c>
      <c r="E24" s="54"/>
    </row>
    <row r="25" spans="1:5" ht="33" customHeight="1" x14ac:dyDescent="0.2">
      <c r="A25" s="12">
        <v>14</v>
      </c>
      <c r="B25" s="2" t="s">
        <v>115</v>
      </c>
      <c r="C25" s="18" t="s">
        <v>128</v>
      </c>
      <c r="D25" s="53" t="s">
        <v>131</v>
      </c>
      <c r="E25" s="54"/>
    </row>
    <row r="26" spans="1:5" ht="33" customHeight="1" x14ac:dyDescent="0.2">
      <c r="A26" s="12">
        <v>15</v>
      </c>
      <c r="B26" s="2" t="s">
        <v>115</v>
      </c>
      <c r="C26" s="18" t="s">
        <v>129</v>
      </c>
      <c r="D26" s="53" t="s">
        <v>132</v>
      </c>
      <c r="E26" s="54"/>
    </row>
    <row r="27" spans="1:5" ht="33" customHeight="1" x14ac:dyDescent="0.2">
      <c r="A27" s="12">
        <v>16</v>
      </c>
      <c r="B27" s="2" t="s">
        <v>21</v>
      </c>
      <c r="C27" s="18" t="s">
        <v>128</v>
      </c>
      <c r="D27" s="53" t="s">
        <v>133</v>
      </c>
      <c r="E27" s="54"/>
    </row>
    <row r="28" spans="1:5" ht="33" customHeight="1" x14ac:dyDescent="0.2">
      <c r="A28" s="12">
        <v>17</v>
      </c>
      <c r="B28" s="2" t="s">
        <v>21</v>
      </c>
      <c r="C28" s="18" t="s">
        <v>128</v>
      </c>
      <c r="D28" s="53" t="s">
        <v>133</v>
      </c>
      <c r="E28" s="54"/>
    </row>
    <row r="29" spans="1:5" ht="33" customHeight="1" x14ac:dyDescent="0.2">
      <c r="A29" s="12">
        <v>18</v>
      </c>
      <c r="B29" s="2" t="s">
        <v>21</v>
      </c>
      <c r="C29" s="18" t="s">
        <v>144</v>
      </c>
      <c r="D29" s="53" t="s">
        <v>145</v>
      </c>
      <c r="E29" s="54"/>
    </row>
    <row r="30" spans="1:5" ht="19.5" customHeight="1" x14ac:dyDescent="0.2">
      <c r="A30" s="12"/>
      <c r="B30" s="4"/>
      <c r="C30" s="66" t="s">
        <v>29</v>
      </c>
      <c r="D30" s="67"/>
      <c r="E30" s="67"/>
    </row>
    <row r="31" spans="1:5" ht="31.5" customHeight="1" x14ac:dyDescent="0.2">
      <c r="A31" s="12">
        <v>19</v>
      </c>
      <c r="B31" s="2" t="s">
        <v>4</v>
      </c>
      <c r="C31" s="18">
        <v>1</v>
      </c>
      <c r="D31" s="69" t="s">
        <v>25</v>
      </c>
      <c r="E31" s="69"/>
    </row>
    <row r="32" spans="1:5" ht="92.25" customHeight="1" x14ac:dyDescent="0.2">
      <c r="A32" s="12">
        <v>20</v>
      </c>
      <c r="B32" s="2" t="s">
        <v>26</v>
      </c>
      <c r="C32" s="18">
        <v>5</v>
      </c>
      <c r="D32" s="69" t="s">
        <v>136</v>
      </c>
      <c r="E32" s="69"/>
    </row>
    <row r="33" spans="1:11" ht="15.75" customHeight="1" x14ac:dyDescent="0.2">
      <c r="A33" s="73" t="s">
        <v>154</v>
      </c>
      <c r="B33" s="74"/>
      <c r="C33" s="74"/>
      <c r="D33" s="74"/>
      <c r="E33" s="75"/>
    </row>
    <row r="34" spans="1:11" ht="30.75" customHeight="1" x14ac:dyDescent="0.2">
      <c r="A34" s="12">
        <v>21</v>
      </c>
      <c r="B34" s="2" t="s">
        <v>78</v>
      </c>
      <c r="C34" s="18" t="s">
        <v>138</v>
      </c>
      <c r="D34" s="69" t="s">
        <v>146</v>
      </c>
      <c r="E34" s="69"/>
    </row>
    <row r="35" spans="1:11" ht="29.25" customHeight="1" x14ac:dyDescent="0.2">
      <c r="A35" s="12">
        <v>22</v>
      </c>
      <c r="B35" s="2" t="s">
        <v>18</v>
      </c>
      <c r="C35" s="18">
        <v>1</v>
      </c>
      <c r="D35" s="59" t="s">
        <v>113</v>
      </c>
      <c r="E35" s="59"/>
    </row>
    <row r="36" spans="1:11" ht="18" customHeight="1" x14ac:dyDescent="0.2">
      <c r="A36" s="12">
        <v>23</v>
      </c>
      <c r="B36" s="2" t="s">
        <v>78</v>
      </c>
      <c r="C36" s="18" t="s">
        <v>139</v>
      </c>
      <c r="D36" s="69" t="s">
        <v>30</v>
      </c>
      <c r="E36" s="69"/>
    </row>
    <row r="37" spans="1:11" ht="31.5" customHeight="1" x14ac:dyDescent="0.2">
      <c r="A37" s="12">
        <v>24</v>
      </c>
      <c r="B37" s="2" t="s">
        <v>27</v>
      </c>
      <c r="C37" s="18">
        <v>8</v>
      </c>
      <c r="D37" s="69" t="s">
        <v>107</v>
      </c>
      <c r="E37" s="69"/>
    </row>
    <row r="38" spans="1:11" ht="31.5" customHeight="1" x14ac:dyDescent="0.2">
      <c r="A38" s="12">
        <v>25</v>
      </c>
      <c r="B38" s="2" t="s">
        <v>79</v>
      </c>
      <c r="C38" s="18">
        <v>3</v>
      </c>
      <c r="D38" s="69" t="s">
        <v>80</v>
      </c>
      <c r="E38" s="69"/>
    </row>
    <row r="39" spans="1:11" ht="33" customHeight="1" x14ac:dyDescent="0.2">
      <c r="A39" s="12">
        <v>26</v>
      </c>
      <c r="B39" s="2" t="s">
        <v>109</v>
      </c>
      <c r="C39" s="18" t="s">
        <v>137</v>
      </c>
      <c r="D39" s="69" t="s">
        <v>108</v>
      </c>
      <c r="E39" s="69"/>
    </row>
    <row r="40" spans="1:11" ht="77.25" customHeight="1" x14ac:dyDescent="0.2">
      <c r="A40" s="12">
        <v>27</v>
      </c>
      <c r="B40" s="2" t="s">
        <v>4</v>
      </c>
      <c r="C40" s="18">
        <v>2</v>
      </c>
      <c r="D40" s="69" t="s">
        <v>104</v>
      </c>
      <c r="E40" s="69"/>
    </row>
    <row r="41" spans="1:11" ht="77.25" customHeight="1" x14ac:dyDescent="0.2">
      <c r="A41" s="12">
        <v>28</v>
      </c>
      <c r="B41" s="2" t="s">
        <v>11</v>
      </c>
      <c r="C41" s="18" t="s">
        <v>141</v>
      </c>
      <c r="D41" s="69" t="s">
        <v>140</v>
      </c>
      <c r="E41" s="69"/>
    </row>
    <row r="42" spans="1:11" ht="18" customHeight="1" x14ac:dyDescent="0.2">
      <c r="A42" s="73" t="s">
        <v>142</v>
      </c>
      <c r="B42" s="74"/>
      <c r="C42" s="74"/>
      <c r="D42" s="74"/>
      <c r="E42" s="75"/>
    </row>
    <row r="43" spans="1:11" ht="47.25" customHeight="1" x14ac:dyDescent="0.2">
      <c r="A43" s="12">
        <v>29</v>
      </c>
      <c r="B43" s="2" t="s">
        <v>26</v>
      </c>
      <c r="C43" s="18">
        <v>3</v>
      </c>
      <c r="D43" s="59" t="s">
        <v>31</v>
      </c>
      <c r="E43" s="59"/>
    </row>
    <row r="44" spans="1:11" ht="48" customHeight="1" x14ac:dyDescent="0.2">
      <c r="A44" s="12">
        <v>30</v>
      </c>
      <c r="B44" s="2" t="s">
        <v>78</v>
      </c>
      <c r="C44" s="18" t="s">
        <v>81</v>
      </c>
      <c r="D44" s="59" t="s">
        <v>152</v>
      </c>
      <c r="E44" s="59"/>
    </row>
    <row r="45" spans="1:11" ht="15.75" x14ac:dyDescent="0.2">
      <c r="A45" s="12">
        <v>31</v>
      </c>
      <c r="B45" s="2" t="s">
        <v>78</v>
      </c>
      <c r="C45" s="18" t="s">
        <v>111</v>
      </c>
      <c r="D45" s="59" t="s">
        <v>103</v>
      </c>
      <c r="E45" s="59"/>
    </row>
    <row r="46" spans="1:11" ht="34.5" customHeight="1" x14ac:dyDescent="0.2">
      <c r="A46" s="12">
        <v>32</v>
      </c>
      <c r="B46" s="2" t="s">
        <v>26</v>
      </c>
      <c r="C46" s="18">
        <v>3</v>
      </c>
      <c r="D46" s="59" t="s">
        <v>151</v>
      </c>
      <c r="E46" s="59"/>
    </row>
    <row r="47" spans="1:11" ht="63.75" customHeight="1" x14ac:dyDescent="0.2">
      <c r="A47" s="12">
        <v>33</v>
      </c>
      <c r="B47" s="2" t="s">
        <v>4</v>
      </c>
      <c r="C47" s="18">
        <v>1</v>
      </c>
      <c r="D47" s="59" t="s">
        <v>73</v>
      </c>
      <c r="E47" s="59"/>
      <c r="G47" s="21">
        <v>20</v>
      </c>
      <c r="H47" s="21">
        <f>H49*G47/G49</f>
        <v>333.6</v>
      </c>
      <c r="I47" s="21">
        <f>H47+K47</f>
        <v>750.6</v>
      </c>
      <c r="J47" s="21">
        <v>25</v>
      </c>
      <c r="K47" s="21">
        <f>K49*J47/J49</f>
        <v>417</v>
      </c>
    </row>
    <row r="48" spans="1:11" ht="64.5" customHeight="1" x14ac:dyDescent="0.2">
      <c r="A48" s="12">
        <v>34</v>
      </c>
      <c r="B48" s="2" t="s">
        <v>4</v>
      </c>
      <c r="C48" s="18">
        <v>2</v>
      </c>
      <c r="D48" s="59" t="s">
        <v>74</v>
      </c>
      <c r="E48" s="59"/>
    </row>
    <row r="49" spans="1:11" ht="33" customHeight="1" x14ac:dyDescent="0.2">
      <c r="A49" s="12">
        <v>35</v>
      </c>
      <c r="B49" s="2" t="s">
        <v>109</v>
      </c>
      <c r="C49" s="18" t="s">
        <v>110</v>
      </c>
      <c r="D49" s="69" t="s">
        <v>108</v>
      </c>
      <c r="E49" s="69"/>
      <c r="G49" s="21">
        <v>100</v>
      </c>
      <c r="H49" s="21">
        <v>1668</v>
      </c>
      <c r="J49" s="21">
        <v>100</v>
      </c>
      <c r="K49" s="21">
        <v>1668</v>
      </c>
    </row>
    <row r="50" spans="1:11" ht="33" customHeight="1" x14ac:dyDescent="0.2">
      <c r="A50" s="12">
        <v>36</v>
      </c>
      <c r="B50" s="2" t="s">
        <v>18</v>
      </c>
      <c r="C50" s="18" t="s">
        <v>112</v>
      </c>
      <c r="D50" s="59" t="s">
        <v>113</v>
      </c>
      <c r="E50" s="59"/>
    </row>
    <row r="51" spans="1:11" ht="33" customHeight="1" x14ac:dyDescent="0.2">
      <c r="A51" s="12">
        <v>37</v>
      </c>
      <c r="B51" s="5" t="s">
        <v>26</v>
      </c>
      <c r="C51" s="45">
        <v>3</v>
      </c>
      <c r="D51" s="55" t="s">
        <v>58</v>
      </c>
      <c r="E51" s="55"/>
    </row>
    <row r="52" spans="1:11" ht="73.5" customHeight="1" x14ac:dyDescent="0.2">
      <c r="A52" s="12">
        <v>38</v>
      </c>
      <c r="B52" s="2" t="s">
        <v>4</v>
      </c>
      <c r="C52" s="18">
        <v>1</v>
      </c>
      <c r="D52" s="69" t="s">
        <v>147</v>
      </c>
      <c r="E52" s="69"/>
    </row>
    <row r="53" spans="1:11" ht="52.5" customHeight="1" x14ac:dyDescent="0.2">
      <c r="A53" s="12">
        <v>39</v>
      </c>
      <c r="B53" s="2" t="s">
        <v>4</v>
      </c>
      <c r="C53" s="18">
        <v>2</v>
      </c>
      <c r="D53" s="69" t="s">
        <v>148</v>
      </c>
      <c r="E53" s="69"/>
    </row>
    <row r="54" spans="1:11" ht="42.75" customHeight="1" x14ac:dyDescent="0.2">
      <c r="A54" s="12">
        <v>40</v>
      </c>
      <c r="B54" s="5" t="s">
        <v>78</v>
      </c>
      <c r="C54" s="45" t="s">
        <v>150</v>
      </c>
      <c r="D54" s="55" t="s">
        <v>149</v>
      </c>
      <c r="E54" s="55"/>
    </row>
    <row r="55" spans="1:11" ht="15.75" x14ac:dyDescent="0.2">
      <c r="A55" s="70" t="s">
        <v>143</v>
      </c>
      <c r="B55" s="71"/>
      <c r="C55" s="71"/>
      <c r="D55" s="71"/>
      <c r="E55" s="72"/>
    </row>
    <row r="56" spans="1:11" ht="45.75" customHeight="1" x14ac:dyDescent="0.2">
      <c r="A56" s="12">
        <v>41</v>
      </c>
      <c r="B56" s="5" t="s">
        <v>26</v>
      </c>
      <c r="C56" s="45">
        <v>4</v>
      </c>
      <c r="D56" s="55" t="s">
        <v>32</v>
      </c>
      <c r="E56" s="55"/>
    </row>
    <row r="57" spans="1:11" ht="45.75" customHeight="1" x14ac:dyDescent="0.2">
      <c r="A57" s="12">
        <v>42</v>
      </c>
      <c r="B57" s="2" t="s">
        <v>78</v>
      </c>
      <c r="C57" s="18" t="s">
        <v>82</v>
      </c>
      <c r="D57" s="55" t="s">
        <v>153</v>
      </c>
      <c r="E57" s="55"/>
    </row>
    <row r="58" spans="1:11" ht="18" customHeight="1" x14ac:dyDescent="0.2">
      <c r="A58" s="12">
        <v>43</v>
      </c>
      <c r="B58" s="5" t="s">
        <v>78</v>
      </c>
      <c r="C58" s="45" t="s">
        <v>114</v>
      </c>
      <c r="D58" s="55" t="s">
        <v>103</v>
      </c>
      <c r="E58" s="55"/>
    </row>
    <row r="59" spans="1:11" ht="33" customHeight="1" x14ac:dyDescent="0.2">
      <c r="A59" s="12">
        <v>44</v>
      </c>
      <c r="B59" s="5" t="s">
        <v>115</v>
      </c>
      <c r="C59" s="45">
        <v>4</v>
      </c>
      <c r="D59" s="55" t="s">
        <v>105</v>
      </c>
      <c r="E59" s="55"/>
    </row>
    <row r="60" spans="1:11" ht="58.5" customHeight="1" x14ac:dyDescent="0.2">
      <c r="A60" s="12">
        <v>45</v>
      </c>
      <c r="B60" s="5" t="s">
        <v>4</v>
      </c>
      <c r="C60" s="45">
        <v>4</v>
      </c>
      <c r="D60" s="55" t="s">
        <v>75</v>
      </c>
      <c r="E60" s="55"/>
    </row>
    <row r="61" spans="1:11" ht="15.75" x14ac:dyDescent="0.2">
      <c r="A61" s="12">
        <v>46</v>
      </c>
      <c r="B61" s="5" t="s">
        <v>79</v>
      </c>
      <c r="C61" s="45" t="s">
        <v>121</v>
      </c>
      <c r="D61" s="55" t="s">
        <v>83</v>
      </c>
      <c r="E61" s="55"/>
    </row>
    <row r="62" spans="1:11" ht="42.75" customHeight="1" x14ac:dyDescent="0.2">
      <c r="A62" s="12">
        <v>47</v>
      </c>
      <c r="B62" s="2" t="s">
        <v>18</v>
      </c>
      <c r="C62" s="18" t="s">
        <v>116</v>
      </c>
      <c r="D62" s="53" t="s">
        <v>113</v>
      </c>
      <c r="E62" s="54"/>
    </row>
    <row r="63" spans="1:11" ht="42.75" customHeight="1" x14ac:dyDescent="0.2">
      <c r="A63" s="12">
        <v>48</v>
      </c>
      <c r="B63" s="5" t="s">
        <v>26</v>
      </c>
      <c r="C63" s="45">
        <v>4</v>
      </c>
      <c r="D63" s="55" t="s">
        <v>57</v>
      </c>
      <c r="E63" s="55"/>
    </row>
    <row r="64" spans="1:11" ht="42.75" customHeight="1" x14ac:dyDescent="0.2">
      <c r="A64" s="12">
        <v>49</v>
      </c>
      <c r="B64" s="5" t="s">
        <v>4</v>
      </c>
      <c r="C64" s="45">
        <v>4</v>
      </c>
      <c r="D64" s="55" t="s">
        <v>76</v>
      </c>
      <c r="E64" s="55"/>
    </row>
    <row r="65" spans="1:5" ht="42.75" customHeight="1" x14ac:dyDescent="0.2">
      <c r="A65" s="12">
        <v>50</v>
      </c>
      <c r="B65" s="5" t="s">
        <v>78</v>
      </c>
      <c r="C65" s="45" t="s">
        <v>118</v>
      </c>
      <c r="D65" s="55" t="s">
        <v>117</v>
      </c>
      <c r="E65" s="55"/>
    </row>
    <row r="66" spans="1:5" ht="48" customHeight="1" x14ac:dyDescent="0.2">
      <c r="A66" s="12">
        <v>51</v>
      </c>
      <c r="B66" s="5" t="s">
        <v>14</v>
      </c>
      <c r="C66" s="45">
        <v>2</v>
      </c>
      <c r="D66" s="55" t="s">
        <v>33</v>
      </c>
      <c r="E66" s="55"/>
    </row>
    <row r="67" spans="1:5" ht="48.75" customHeight="1" x14ac:dyDescent="0.2">
      <c r="A67" s="12">
        <v>52</v>
      </c>
      <c r="B67" s="5" t="s">
        <v>14</v>
      </c>
      <c r="C67" s="45">
        <v>2</v>
      </c>
      <c r="D67" s="55" t="s">
        <v>34</v>
      </c>
      <c r="E67" s="55"/>
    </row>
    <row r="68" spans="1:5" ht="18" customHeight="1" x14ac:dyDescent="0.2">
      <c r="A68" s="12"/>
      <c r="B68" s="39"/>
      <c r="C68" s="65" t="s">
        <v>35</v>
      </c>
      <c r="D68" s="65"/>
      <c r="E68" s="65"/>
    </row>
    <row r="69" spans="1:5" ht="43.5" customHeight="1" x14ac:dyDescent="0.2">
      <c r="A69" s="12">
        <v>44</v>
      </c>
      <c r="B69" s="5" t="s">
        <v>41</v>
      </c>
      <c r="C69" s="45">
        <v>1</v>
      </c>
      <c r="D69" s="55" t="s">
        <v>42</v>
      </c>
      <c r="E69" s="55"/>
    </row>
    <row r="70" spans="1:5" ht="18" customHeight="1" x14ac:dyDescent="0.2">
      <c r="A70" s="12">
        <v>45</v>
      </c>
      <c r="B70" s="5" t="s">
        <v>4</v>
      </c>
      <c r="C70" s="45">
        <v>2</v>
      </c>
      <c r="D70" s="55" t="s">
        <v>36</v>
      </c>
      <c r="E70" s="55"/>
    </row>
    <row r="71" spans="1:5" ht="18" customHeight="1" x14ac:dyDescent="0.2">
      <c r="A71" s="12">
        <v>46</v>
      </c>
      <c r="B71" s="5" t="s">
        <v>4</v>
      </c>
      <c r="C71" s="45">
        <v>5</v>
      </c>
      <c r="D71" s="55" t="s">
        <v>37</v>
      </c>
      <c r="E71" s="55"/>
    </row>
    <row r="72" spans="1:5" ht="36.75" customHeight="1" x14ac:dyDescent="0.2">
      <c r="A72" s="12">
        <v>47</v>
      </c>
      <c r="B72" s="5" t="s">
        <v>84</v>
      </c>
      <c r="C72" s="45" t="s">
        <v>85</v>
      </c>
      <c r="D72" s="55" t="s">
        <v>38</v>
      </c>
      <c r="E72" s="55"/>
    </row>
    <row r="73" spans="1:5" ht="30" customHeight="1" x14ac:dyDescent="0.2">
      <c r="A73" s="12">
        <v>48</v>
      </c>
      <c r="B73" s="5" t="s">
        <v>14</v>
      </c>
      <c r="C73" s="45">
        <v>5.5</v>
      </c>
      <c r="D73" s="55" t="s">
        <v>39</v>
      </c>
      <c r="E73" s="55"/>
    </row>
    <row r="74" spans="1:5" ht="52.5" customHeight="1" x14ac:dyDescent="0.2">
      <c r="A74" s="12">
        <v>49</v>
      </c>
      <c r="B74" s="5" t="s">
        <v>14</v>
      </c>
      <c r="C74" s="45">
        <v>109.8</v>
      </c>
      <c r="D74" s="55" t="s">
        <v>40</v>
      </c>
      <c r="E74" s="55"/>
    </row>
    <row r="75" spans="1:5" ht="46.5" customHeight="1" x14ac:dyDescent="0.2">
      <c r="A75" s="12">
        <v>50</v>
      </c>
      <c r="B75" s="5" t="s">
        <v>14</v>
      </c>
      <c r="C75" s="45">
        <v>15.6</v>
      </c>
      <c r="D75" s="55" t="s">
        <v>33</v>
      </c>
      <c r="E75" s="55"/>
    </row>
    <row r="76" spans="1:5" ht="32.25" customHeight="1" x14ac:dyDescent="0.2">
      <c r="A76" s="12">
        <v>51</v>
      </c>
      <c r="B76" s="5" t="s">
        <v>11</v>
      </c>
      <c r="C76" s="45">
        <v>13.05</v>
      </c>
      <c r="D76" s="55" t="s">
        <v>59</v>
      </c>
      <c r="E76" s="55"/>
    </row>
    <row r="77" spans="1:5" ht="17.25" customHeight="1" x14ac:dyDescent="0.2">
      <c r="A77" s="76" t="s">
        <v>5</v>
      </c>
      <c r="B77" s="77"/>
      <c r="C77" s="78"/>
      <c r="D77" s="78"/>
      <c r="E77" s="79"/>
    </row>
    <row r="78" spans="1:5" ht="17.25" customHeight="1" thickBot="1" x14ac:dyDescent="0.25">
      <c r="A78" s="36" t="s">
        <v>0</v>
      </c>
      <c r="B78" s="33" t="s">
        <v>99</v>
      </c>
      <c r="C78" s="46" t="s">
        <v>100</v>
      </c>
      <c r="D78" s="37" t="s">
        <v>101</v>
      </c>
      <c r="E78" s="52" t="s">
        <v>98</v>
      </c>
    </row>
    <row r="79" spans="1:5" ht="61.5" customHeight="1" x14ac:dyDescent="0.2">
      <c r="A79" s="6">
        <v>1</v>
      </c>
      <c r="B79" s="7" t="s">
        <v>66</v>
      </c>
      <c r="C79" s="47" t="s">
        <v>43</v>
      </c>
      <c r="D79" s="8">
        <v>1</v>
      </c>
      <c r="E79" s="86" t="s">
        <v>6</v>
      </c>
    </row>
    <row r="80" spans="1:5" ht="28.5" customHeight="1" x14ac:dyDescent="0.2">
      <c r="A80" s="6">
        <v>2</v>
      </c>
      <c r="B80" s="9" t="s">
        <v>15</v>
      </c>
      <c r="C80" s="48" t="s">
        <v>14</v>
      </c>
      <c r="D80" s="2">
        <v>0.28860000000000002</v>
      </c>
      <c r="E80" s="86"/>
    </row>
    <row r="81" spans="1:5" ht="27.75" customHeight="1" x14ac:dyDescent="0.2">
      <c r="A81" s="6">
        <v>3</v>
      </c>
      <c r="B81" s="10" t="s">
        <v>16</v>
      </c>
      <c r="C81" s="48" t="s">
        <v>94</v>
      </c>
      <c r="D81" s="2" t="s">
        <v>95</v>
      </c>
      <c r="E81" s="86"/>
    </row>
    <row r="82" spans="1:5" ht="44.25" customHeight="1" x14ac:dyDescent="0.2">
      <c r="A82" s="6">
        <v>4</v>
      </c>
      <c r="B82" s="10" t="s">
        <v>125</v>
      </c>
      <c r="C82" s="48" t="s">
        <v>11</v>
      </c>
      <c r="D82" s="51">
        <f>C15+C76</f>
        <v>28.701999999999998</v>
      </c>
      <c r="E82" s="86"/>
    </row>
    <row r="83" spans="1:5" ht="18" customHeight="1" x14ac:dyDescent="0.2">
      <c r="A83" s="6">
        <v>5</v>
      </c>
      <c r="B83" s="10" t="s">
        <v>60</v>
      </c>
      <c r="C83" s="48" t="s">
        <v>11</v>
      </c>
      <c r="D83" s="8">
        <f>2+2.5+0.32</f>
        <v>4.82</v>
      </c>
      <c r="E83" s="86"/>
    </row>
    <row r="84" spans="1:5" ht="18" customHeight="1" x14ac:dyDescent="0.2">
      <c r="A84" s="6">
        <v>6</v>
      </c>
      <c r="B84" s="10" t="s">
        <v>122</v>
      </c>
      <c r="C84" s="48" t="s">
        <v>4</v>
      </c>
      <c r="D84" s="8">
        <f>32+334+417</f>
        <v>783</v>
      </c>
      <c r="E84" s="86"/>
    </row>
    <row r="85" spans="1:5" ht="29.25" customHeight="1" x14ac:dyDescent="0.2">
      <c r="A85" s="6">
        <v>7</v>
      </c>
      <c r="B85" s="10" t="s">
        <v>120</v>
      </c>
      <c r="C85" s="48" t="s">
        <v>61</v>
      </c>
      <c r="D85" s="8" t="s">
        <v>62</v>
      </c>
      <c r="E85" s="86"/>
    </row>
    <row r="86" spans="1:5" ht="29.25" customHeight="1" x14ac:dyDescent="0.2">
      <c r="A86" s="6">
        <v>8</v>
      </c>
      <c r="B86" s="10" t="s">
        <v>46</v>
      </c>
      <c r="C86" s="48" t="s">
        <v>27</v>
      </c>
      <c r="D86" s="8">
        <v>30</v>
      </c>
      <c r="E86" s="86"/>
    </row>
    <row r="87" spans="1:5" s="13" customFormat="1" ht="16.5" customHeight="1" x14ac:dyDescent="0.25">
      <c r="A87" s="6">
        <v>9</v>
      </c>
      <c r="B87" s="10" t="s">
        <v>44</v>
      </c>
      <c r="C87" s="48" t="s">
        <v>4</v>
      </c>
      <c r="D87" s="8">
        <v>3</v>
      </c>
      <c r="E87" s="86"/>
    </row>
    <row r="88" spans="1:5" s="13" customFormat="1" ht="16.5" customHeight="1" x14ac:dyDescent="0.25">
      <c r="A88" s="6">
        <v>10</v>
      </c>
      <c r="B88" s="10" t="s">
        <v>134</v>
      </c>
      <c r="C88" s="48" t="s">
        <v>4</v>
      </c>
      <c r="D88" s="8">
        <v>2</v>
      </c>
      <c r="E88" s="86"/>
    </row>
    <row r="89" spans="1:5" s="13" customFormat="1" ht="26.25" customHeight="1" x14ac:dyDescent="0.25">
      <c r="A89" s="6">
        <v>11</v>
      </c>
      <c r="B89" s="10" t="s">
        <v>55</v>
      </c>
      <c r="C89" s="48" t="s">
        <v>4</v>
      </c>
      <c r="D89" s="8">
        <v>1</v>
      </c>
      <c r="E89" s="86"/>
    </row>
    <row r="90" spans="1:5" s="13" customFormat="1" ht="26.25" customHeight="1" x14ac:dyDescent="0.25">
      <c r="A90" s="6">
        <v>12</v>
      </c>
      <c r="B90" s="10" t="s">
        <v>54</v>
      </c>
      <c r="C90" s="48" t="s">
        <v>4</v>
      </c>
      <c r="D90" s="8">
        <v>9</v>
      </c>
      <c r="E90" s="86"/>
    </row>
    <row r="91" spans="1:5" s="13" customFormat="1" ht="26.25" customHeight="1" x14ac:dyDescent="0.25">
      <c r="A91" s="6">
        <v>13</v>
      </c>
      <c r="B91" s="10" t="s">
        <v>53</v>
      </c>
      <c r="C91" s="48" t="s">
        <v>4</v>
      </c>
      <c r="D91" s="8">
        <v>6</v>
      </c>
      <c r="E91" s="86"/>
    </row>
    <row r="92" spans="1:5" s="13" customFormat="1" ht="27.75" customHeight="1" x14ac:dyDescent="0.25">
      <c r="A92" s="6">
        <v>14</v>
      </c>
      <c r="B92" s="10" t="s">
        <v>63</v>
      </c>
      <c r="C92" s="48" t="s">
        <v>9</v>
      </c>
      <c r="D92" s="8">
        <v>0.1</v>
      </c>
      <c r="E92" s="86"/>
    </row>
    <row r="93" spans="1:5" s="13" customFormat="1" ht="27.75" customHeight="1" x14ac:dyDescent="0.25">
      <c r="A93" s="6">
        <v>15</v>
      </c>
      <c r="B93" s="10" t="s">
        <v>64</v>
      </c>
      <c r="C93" s="48" t="s">
        <v>9</v>
      </c>
      <c r="D93" s="8">
        <v>0.1</v>
      </c>
      <c r="E93" s="86"/>
    </row>
    <row r="94" spans="1:5" s="13" customFormat="1" ht="27.75" customHeight="1" x14ac:dyDescent="0.25">
      <c r="A94" s="6">
        <v>16</v>
      </c>
      <c r="B94" s="10" t="s">
        <v>88</v>
      </c>
      <c r="C94" s="48" t="s">
        <v>9</v>
      </c>
      <c r="D94" s="8">
        <v>0.05</v>
      </c>
      <c r="E94" s="86"/>
    </row>
    <row r="95" spans="1:5" s="13" customFormat="1" ht="27.75" customHeight="1" x14ac:dyDescent="0.25">
      <c r="A95" s="6">
        <v>17</v>
      </c>
      <c r="B95" s="10" t="s">
        <v>65</v>
      </c>
      <c r="C95" s="48" t="s">
        <v>9</v>
      </c>
      <c r="D95" s="8">
        <v>0.05</v>
      </c>
      <c r="E95" s="86"/>
    </row>
    <row r="96" spans="1:5" s="13" customFormat="1" ht="15" customHeight="1" x14ac:dyDescent="0.25">
      <c r="A96" s="6">
        <v>18</v>
      </c>
      <c r="B96" s="10" t="s">
        <v>47</v>
      </c>
      <c r="C96" s="48" t="s">
        <v>4</v>
      </c>
      <c r="D96" s="8">
        <v>1</v>
      </c>
      <c r="E96" s="86"/>
    </row>
    <row r="97" spans="1:5" s="13" customFormat="1" ht="15" customHeight="1" x14ac:dyDescent="0.25">
      <c r="A97" s="6">
        <v>19</v>
      </c>
      <c r="B97" s="10" t="s">
        <v>48</v>
      </c>
      <c r="C97" s="48" t="s">
        <v>4</v>
      </c>
      <c r="D97" s="8">
        <v>9</v>
      </c>
      <c r="E97" s="86"/>
    </row>
    <row r="98" spans="1:5" s="13" customFormat="1" ht="14.25" customHeight="1" x14ac:dyDescent="0.25">
      <c r="A98" s="6">
        <v>20</v>
      </c>
      <c r="B98" s="10" t="s">
        <v>49</v>
      </c>
      <c r="C98" s="48" t="s">
        <v>4</v>
      </c>
      <c r="D98" s="8">
        <v>6</v>
      </c>
      <c r="E98" s="86"/>
    </row>
    <row r="99" spans="1:5" s="13" customFormat="1" ht="14.25" customHeight="1" x14ac:dyDescent="0.25">
      <c r="A99" s="6">
        <v>21</v>
      </c>
      <c r="B99" s="10" t="s">
        <v>50</v>
      </c>
      <c r="C99" s="48" t="s">
        <v>4</v>
      </c>
      <c r="D99" s="8">
        <v>1</v>
      </c>
      <c r="E99" s="86"/>
    </row>
    <row r="100" spans="1:5" s="13" customFormat="1" ht="14.25" customHeight="1" x14ac:dyDescent="0.25">
      <c r="A100" s="6">
        <v>22</v>
      </c>
      <c r="B100" s="10" t="s">
        <v>51</v>
      </c>
      <c r="C100" s="48" t="s">
        <v>4</v>
      </c>
      <c r="D100" s="8">
        <v>3</v>
      </c>
      <c r="E100" s="86"/>
    </row>
    <row r="101" spans="1:5" s="13" customFormat="1" ht="14.25" customHeight="1" x14ac:dyDescent="0.25">
      <c r="A101" s="6">
        <v>23</v>
      </c>
      <c r="B101" s="10" t="s">
        <v>52</v>
      </c>
      <c r="C101" s="48" t="s">
        <v>4</v>
      </c>
      <c r="D101" s="8">
        <v>20</v>
      </c>
      <c r="E101" s="86"/>
    </row>
    <row r="102" spans="1:5" s="13" customFormat="1" ht="28.5" customHeight="1" x14ac:dyDescent="0.25">
      <c r="A102" s="6">
        <v>24</v>
      </c>
      <c r="B102" s="10" t="s">
        <v>135</v>
      </c>
      <c r="C102" s="48" t="s">
        <v>4</v>
      </c>
      <c r="D102" s="8">
        <v>20</v>
      </c>
      <c r="E102" s="86"/>
    </row>
    <row r="103" spans="1:5" s="13" customFormat="1" ht="30" x14ac:dyDescent="0.25">
      <c r="A103" s="6">
        <v>25</v>
      </c>
      <c r="B103" s="10" t="s">
        <v>119</v>
      </c>
      <c r="C103" s="48" t="s">
        <v>9</v>
      </c>
      <c r="D103" s="8">
        <v>2.3E-2</v>
      </c>
      <c r="E103" s="86"/>
    </row>
    <row r="104" spans="1:5" s="13" customFormat="1" ht="15" x14ac:dyDescent="0.25">
      <c r="A104" s="6">
        <v>26</v>
      </c>
      <c r="B104" s="10" t="s">
        <v>68</v>
      </c>
      <c r="C104" s="48" t="s">
        <v>9</v>
      </c>
      <c r="D104" s="8">
        <v>2.5999999999999999E-2</v>
      </c>
      <c r="E104" s="86"/>
    </row>
    <row r="105" spans="1:5" s="13" customFormat="1" ht="15" x14ac:dyDescent="0.25">
      <c r="A105" s="6">
        <v>27</v>
      </c>
      <c r="B105" s="10" t="s">
        <v>69</v>
      </c>
      <c r="C105" s="48" t="s">
        <v>9</v>
      </c>
      <c r="D105" s="8">
        <v>0.17399999999999999</v>
      </c>
      <c r="E105" s="86"/>
    </row>
    <row r="106" spans="1:5" s="13" customFormat="1" ht="14.25" customHeight="1" x14ac:dyDescent="0.25">
      <c r="A106" s="6">
        <v>28</v>
      </c>
      <c r="B106" s="10" t="s">
        <v>45</v>
      </c>
      <c r="C106" s="48" t="s">
        <v>27</v>
      </c>
      <c r="D106" s="8">
        <v>3</v>
      </c>
      <c r="E106" s="86"/>
    </row>
    <row r="107" spans="1:5" s="13" customFormat="1" ht="29.25" customHeight="1" x14ac:dyDescent="0.25">
      <c r="A107" s="6">
        <v>29</v>
      </c>
      <c r="B107" s="10" t="s">
        <v>56</v>
      </c>
      <c r="C107" s="48" t="s">
        <v>4</v>
      </c>
      <c r="D107" s="8">
        <v>2</v>
      </c>
      <c r="E107" s="86"/>
    </row>
    <row r="108" spans="1:5" s="13" customFormat="1" ht="43.5" customHeight="1" x14ac:dyDescent="0.25">
      <c r="A108" s="6">
        <v>30</v>
      </c>
      <c r="B108" s="10" t="s">
        <v>70</v>
      </c>
      <c r="C108" s="48" t="s">
        <v>4</v>
      </c>
      <c r="D108" s="8">
        <v>6</v>
      </c>
      <c r="E108" s="86"/>
    </row>
    <row r="109" spans="1:5" s="13" customFormat="1" ht="43.5" customHeight="1" x14ac:dyDescent="0.25">
      <c r="A109" s="6">
        <v>31</v>
      </c>
      <c r="B109" s="10" t="s">
        <v>67</v>
      </c>
      <c r="C109" s="48" t="s">
        <v>4</v>
      </c>
      <c r="D109" s="8">
        <v>6</v>
      </c>
      <c r="E109" s="86"/>
    </row>
    <row r="110" spans="1:5" s="13" customFormat="1" ht="43.5" customHeight="1" x14ac:dyDescent="0.25">
      <c r="A110" s="6">
        <v>32</v>
      </c>
      <c r="B110" s="10" t="s">
        <v>71</v>
      </c>
      <c r="C110" s="48" t="s">
        <v>4</v>
      </c>
      <c r="D110" s="8">
        <v>1</v>
      </c>
      <c r="E110" s="86"/>
    </row>
    <row r="111" spans="1:5" s="13" customFormat="1" ht="43.5" customHeight="1" x14ac:dyDescent="0.25">
      <c r="A111" s="6">
        <v>33</v>
      </c>
      <c r="B111" s="10" t="s">
        <v>72</v>
      </c>
      <c r="C111" s="48" t="s">
        <v>4</v>
      </c>
      <c r="D111" s="8">
        <v>1</v>
      </c>
      <c r="E111" s="86"/>
    </row>
    <row r="112" spans="1:5" s="13" customFormat="1" ht="29.25" customHeight="1" x14ac:dyDescent="0.25">
      <c r="A112" s="11"/>
      <c r="B112" s="83" t="s">
        <v>12</v>
      </c>
      <c r="C112" s="84"/>
      <c r="D112" s="85"/>
      <c r="E112" s="32"/>
    </row>
    <row r="113" spans="1:5" s="13" customFormat="1" ht="18" customHeight="1" x14ac:dyDescent="0.25">
      <c r="A113" s="14"/>
      <c r="B113" s="80" t="s">
        <v>7</v>
      </c>
      <c r="C113" s="81"/>
      <c r="D113" s="81"/>
      <c r="E113" s="82"/>
    </row>
    <row r="114" spans="1:5" s="13" customFormat="1" ht="15" x14ac:dyDescent="0.25">
      <c r="A114" s="15">
        <v>1</v>
      </c>
      <c r="B114" s="1" t="s">
        <v>86</v>
      </c>
      <c r="C114" s="49" t="s">
        <v>9</v>
      </c>
      <c r="D114" s="15">
        <v>140</v>
      </c>
      <c r="E114" s="38"/>
    </row>
    <row r="115" spans="1:5" s="13" customFormat="1" ht="30" x14ac:dyDescent="0.25">
      <c r="A115" s="15">
        <v>2</v>
      </c>
      <c r="B115" s="1" t="s">
        <v>8</v>
      </c>
      <c r="C115" s="49" t="s">
        <v>9</v>
      </c>
      <c r="D115" s="15">
        <v>120</v>
      </c>
      <c r="E115" s="38" t="s">
        <v>106</v>
      </c>
    </row>
    <row r="116" spans="1:5" x14ac:dyDescent="0.2">
      <c r="A116" s="31"/>
      <c r="B116" s="20"/>
      <c r="C116" s="50"/>
      <c r="D116" s="31"/>
      <c r="E116" s="27"/>
    </row>
    <row r="117" spans="1:5" x14ac:dyDescent="0.2">
      <c r="A117" s="31"/>
      <c r="B117" s="20"/>
      <c r="C117" s="50"/>
      <c r="D117" s="31"/>
      <c r="E117" s="27"/>
    </row>
    <row r="118" spans="1:5" ht="11.25" customHeight="1" x14ac:dyDescent="0.2">
      <c r="A118" s="31"/>
      <c r="B118" s="20"/>
      <c r="C118" s="50"/>
      <c r="D118" s="31"/>
      <c r="E118" s="27"/>
    </row>
    <row r="119" spans="1:5" ht="15" customHeight="1" x14ac:dyDescent="0.2"/>
    <row r="120" spans="1:5" ht="11.25" customHeight="1" x14ac:dyDescent="0.2"/>
    <row r="122" spans="1:5" ht="11.25" customHeight="1" x14ac:dyDescent="0.2"/>
  </sheetData>
  <mergeCells count="76">
    <mergeCell ref="D45:E45"/>
    <mergeCell ref="D26:E26"/>
    <mergeCell ref="D27:E27"/>
    <mergeCell ref="A23:E23"/>
    <mergeCell ref="D24:E24"/>
    <mergeCell ref="D25:E25"/>
    <mergeCell ref="D52:E52"/>
    <mergeCell ref="D53:E53"/>
    <mergeCell ref="E79:E111"/>
    <mergeCell ref="D67:E67"/>
    <mergeCell ref="D34:E34"/>
    <mergeCell ref="D36:E36"/>
    <mergeCell ref="D37:E37"/>
    <mergeCell ref="D38:E38"/>
    <mergeCell ref="D40:E40"/>
    <mergeCell ref="D41:E41"/>
    <mergeCell ref="D64:E64"/>
    <mergeCell ref="D63:E63"/>
    <mergeCell ref="D61:E61"/>
    <mergeCell ref="D76:E76"/>
    <mergeCell ref="D43:E43"/>
    <mergeCell ref="D44:E44"/>
    <mergeCell ref="D65:E65"/>
    <mergeCell ref="D56:E56"/>
    <mergeCell ref="D66:E66"/>
    <mergeCell ref="D57:E57"/>
    <mergeCell ref="D58:E58"/>
    <mergeCell ref="D60:E60"/>
    <mergeCell ref="A77:E77"/>
    <mergeCell ref="B113:E113"/>
    <mergeCell ref="B112:D112"/>
    <mergeCell ref="D62:E62"/>
    <mergeCell ref="B10:E10"/>
    <mergeCell ref="D11:E11"/>
    <mergeCell ref="D14:E14"/>
    <mergeCell ref="D12:E12"/>
    <mergeCell ref="D13:E13"/>
    <mergeCell ref="D69:E69"/>
    <mergeCell ref="D70:E70"/>
    <mergeCell ref="D71:E71"/>
    <mergeCell ref="D72:E72"/>
    <mergeCell ref="D73:E73"/>
    <mergeCell ref="D74:E74"/>
    <mergeCell ref="D75:E75"/>
    <mergeCell ref="C68:E68"/>
    <mergeCell ref="C30:E30"/>
    <mergeCell ref="D19:E19"/>
    <mergeCell ref="D20:E20"/>
    <mergeCell ref="B21:E21"/>
    <mergeCell ref="D22:E22"/>
    <mergeCell ref="D35:E35"/>
    <mergeCell ref="D39:E39"/>
    <mergeCell ref="D49:E49"/>
    <mergeCell ref="A55:E55"/>
    <mergeCell ref="A42:E42"/>
    <mergeCell ref="A33:E33"/>
    <mergeCell ref="D50:E50"/>
    <mergeCell ref="D59:E59"/>
    <mergeCell ref="D31:E31"/>
    <mergeCell ref="D32:E32"/>
    <mergeCell ref="D28:E28"/>
    <mergeCell ref="D29:E29"/>
    <mergeCell ref="D54:E54"/>
    <mergeCell ref="A3:E3"/>
    <mergeCell ref="A4:E4"/>
    <mergeCell ref="A6:E6"/>
    <mergeCell ref="D17:E17"/>
    <mergeCell ref="D18:E18"/>
    <mergeCell ref="A8:E8"/>
    <mergeCell ref="D15:E15"/>
    <mergeCell ref="D16:E16"/>
    <mergeCell ref="D9:E9"/>
    <mergeCell ref="D51:E51"/>
    <mergeCell ref="D47:E47"/>
    <mergeCell ref="D48:E48"/>
    <mergeCell ref="D46:E46"/>
  </mergeCells>
  <pageMargins left="0.70866141732283472" right="0.31496062992125984" top="0.55118110236220474" bottom="0.15748031496062992" header="0.19685039370078741" footer="0.11811023622047245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ТП-3 псп</vt:lpstr>
      <vt:lpstr>'ТП-3 псп'!Область_печати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Наталья Михайловна</dc:creator>
  <cp:lastModifiedBy>Администратор</cp:lastModifiedBy>
  <cp:lastPrinted>2023-03-09T06:20:55Z</cp:lastPrinted>
  <dcterms:created xsi:type="dcterms:W3CDTF">2022-01-19T03:09:23Z</dcterms:created>
  <dcterms:modified xsi:type="dcterms:W3CDTF">2023-03-15T07:53:58Z</dcterms:modified>
</cp:coreProperties>
</file>