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2 год\308001 Оборудование ИТ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P9" i="1" l="1"/>
  <c r="Q9" i="1" s="1"/>
  <c r="N9" i="1"/>
  <c r="M9" i="1"/>
  <c r="J9" i="1"/>
  <c r="G9" i="1"/>
  <c r="G10" i="1" l="1"/>
  <c r="G11" i="1" s="1"/>
  <c r="G12" i="1" l="1"/>
  <c r="Q10" i="1" l="1"/>
  <c r="Q11" i="1" l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<sst xmlns="http://schemas.openxmlformats.org/spreadsheetml/2006/main" count="32" uniqueCount="25">
  <si>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</si>
  <si>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</si>
  <si>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</si>
  <si>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</si>
  <si>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</si>
  <si>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</si>
  <si>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</si>
  <si>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</si>
  <si>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</si>
  <si>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</si>
  <si>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</si>
  <si>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</si>
  <si>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</si>
  <si>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</si>
  <si>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</si>
  <si>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</si>
  <si>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</si>
  <si>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</si>
  <si>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</si>
  <si>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</si>
  <si>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</si>
  <si>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</si>
  <si>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АРМ инженерного сотрудника</t>
  </si>
  <si>
    <t>компл.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</si>
  <si>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Производитель продукции
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</si>
</sst>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_(&quot;$&quot;* #,##0.00_);_(&quot;$&quot;* \(#,##0.00\);_(&quot;$&quot;* &quot;-&quot;??_);_(@_)"/>
    <numFmt numFmtId="166" formatCode="_-* #,##0.00\ &quot;р.&quot;_-;\-* #,##0.00\ &quot;р.&quot;_-;_-* &quot;-&quot;??\ &quot;р.&quot;_-;_-@_-"/>
  </numFmts>
  <fonts count="5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theme="0"/>
      <name val="Calibri"/>
      <family val="2"/>
      <scheme val="minor"/>
    </font>
    <font>
      <sz val="11"/>
      <color indexed="14"/>
      <name val="Calibri"/>
      <family val="2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i/>
      <sz val="11"/>
      <color indexed="23"/>
      <name val="Calibri"/>
      <family val="2"/>
    </font>
    <font>
      <i/>
      <sz val="11"/>
      <color rgb="FF7F7F7F"/>
      <name val="Calibri"/>
      <family val="2"/>
      <scheme val="minor"/>
    </font>
    <font>
      <sz val="11"/>
      <color indexed="17"/>
      <name val="Calibri"/>
      <family val="2"/>
    </font>
    <font>
      <sz val="11"/>
      <color rgb="FF006100"/>
      <name val="Calibri"/>
      <family val="2"/>
      <scheme val="minor"/>
    </font>
    <font>
      <b/>
      <sz val="15"/>
      <color indexed="62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indexed="62"/>
      <name val="Calibri"/>
      <family val="2"/>
    </font>
    <font>
      <b/>
      <sz val="13"/>
      <color theme="3"/>
      <name val="Calibri"/>
      <family val="2"/>
      <scheme val="minor"/>
    </font>
    <font>
      <b/>
      <sz val="11"/>
      <color indexed="62"/>
      <name val="Calibri"/>
      <family val="2"/>
    </font>
    <font>
      <b/>
      <sz val="11"/>
      <color theme="3"/>
      <name val="Calibri"/>
      <family val="2"/>
      <scheme val="minor"/>
    </font>
    <font>
      <sz val="11"/>
      <color indexed="62"/>
      <name val="Calibri"/>
      <family val="2"/>
    </font>
    <font>
      <sz val="11"/>
      <color rgb="FF3F3F76"/>
      <name val="Calibri"/>
      <family val="2"/>
      <scheme val="minor"/>
    </font>
    <font>
      <sz val="11"/>
      <color indexed="52"/>
      <name val="Calibri"/>
      <family val="2"/>
    </font>
    <font>
      <sz val="11"/>
      <color rgb="FFFA7D00"/>
      <name val="Calibri"/>
      <family val="2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scheme val="minor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scheme val="minor"/>
    </font>
    <font>
      <b/>
      <sz val="18"/>
      <color indexed="62"/>
      <name val="Cambria"/>
      <family val="2"/>
    </font>
    <font>
      <b/>
      <sz val="18"/>
      <color theme="3"/>
      <name val="Calibri Light"/>
      <family val="2"/>
      <scheme val="maj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charset val="20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4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69">
    <xf numFmtId="0" fontId="0" fillId="0" borderId="0"/>
    <xf numFmtId="0" fontId="17" fillId="0" borderId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9" fillId="13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9" fillId="1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9" fillId="21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9" fillId="25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9" fillId="29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9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36" borderId="0" applyNumberFormat="0" applyBorder="0" applyAlignment="0" applyProtection="0"/>
    <xf numFmtId="0" fontId="18" fillId="41" borderId="0" applyNumberFormat="0" applyBorder="0" applyAlignment="0" applyProtection="0"/>
    <xf numFmtId="0" fontId="18" fillId="37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9" fillId="14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9" fillId="18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9" fillId="22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9" fillId="26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9" fillId="30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9" fillId="34" borderId="0" applyNumberFormat="0" applyBorder="0" applyAlignment="0" applyProtection="0"/>
    <xf numFmtId="0" fontId="18" fillId="45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6" borderId="0" applyNumberFormat="0" applyBorder="0" applyAlignment="0" applyProtection="0"/>
    <xf numFmtId="0" fontId="18" fillId="45" borderId="0" applyNumberFormat="0" applyBorder="0" applyAlignment="0" applyProtection="0"/>
    <xf numFmtId="0" fontId="18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1" fillId="15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21" fillId="19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1" fillId="23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1" fillId="27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1" fillId="31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1" fillId="35" borderId="0" applyNumberFormat="0" applyBorder="0" applyAlignment="0" applyProtection="0"/>
    <xf numFmtId="0" fontId="20" fillId="49" borderId="0" applyNumberFormat="0" applyBorder="0" applyAlignment="0" applyProtection="0"/>
    <xf numFmtId="0" fontId="20" fillId="43" borderId="0" applyNumberFormat="0" applyBorder="0" applyAlignment="0" applyProtection="0"/>
    <xf numFmtId="0" fontId="20" fillId="40" borderId="0" applyNumberFormat="0" applyBorder="0" applyAlignment="0" applyProtection="0"/>
    <xf numFmtId="0" fontId="20" fillId="42" borderId="0" applyNumberFormat="0" applyBorder="0" applyAlignment="0" applyProtection="0"/>
    <xf numFmtId="0" fontId="20" fillId="48" borderId="0" applyNumberFormat="0" applyBorder="0" applyAlignment="0" applyProtection="0"/>
    <xf numFmtId="0" fontId="20" fillId="37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1" fillId="12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1" fillId="16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1" fillId="20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1" fillId="24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1" fillId="28" borderId="0" applyNumberFormat="0" applyBorder="0" applyAlignment="0" applyProtection="0"/>
    <xf numFmtId="0" fontId="20" fillId="52" borderId="0" applyNumberFormat="0" applyBorder="0" applyAlignment="0" applyProtection="0"/>
    <xf numFmtId="0" fontId="20" fillId="52" borderId="0" applyNumberFormat="0" applyBorder="0" applyAlignment="0" applyProtection="0"/>
    <xf numFmtId="0" fontId="21" fillId="32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3" fillId="6" borderId="0" applyNumberFormat="0" applyBorder="0" applyAlignment="0" applyProtection="0"/>
    <xf numFmtId="0" fontId="24" fillId="36" borderId="39" applyNumberFormat="0" applyAlignment="0" applyProtection="0"/>
    <xf numFmtId="0" fontId="24" fillId="36" borderId="39" applyNumberFormat="0" applyAlignment="0" applyProtection="0"/>
    <xf numFmtId="0" fontId="25" fillId="9" borderId="33" applyNumberFormat="0" applyAlignment="0" applyProtection="0"/>
    <xf numFmtId="0" fontId="26" fillId="54" borderId="40" applyNumberFormat="0" applyAlignment="0" applyProtection="0"/>
    <xf numFmtId="0" fontId="26" fillId="54" borderId="40" applyNumberFormat="0" applyAlignment="0" applyProtection="0"/>
    <xf numFmtId="0" fontId="27" fillId="10" borderId="36" applyNumberFormat="0" applyAlignment="0" applyProtection="0"/>
    <xf numFmtId="165" fontId="28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2" fillId="5" borderId="0" applyNumberFormat="0" applyBorder="0" applyAlignment="0" applyProtection="0"/>
    <xf numFmtId="0" fontId="33" fillId="0" borderId="41" applyNumberFormat="0" applyFill="0" applyAlignment="0" applyProtection="0"/>
    <xf numFmtId="0" fontId="33" fillId="0" borderId="41" applyNumberFormat="0" applyFill="0" applyAlignment="0" applyProtection="0"/>
    <xf numFmtId="0" fontId="34" fillId="0" borderId="30" applyNumberFormat="0" applyFill="0" applyAlignment="0" applyProtection="0"/>
    <xf numFmtId="0" fontId="35" fillId="0" borderId="42" applyNumberFormat="0" applyFill="0" applyAlignment="0" applyProtection="0"/>
    <xf numFmtId="0" fontId="35" fillId="0" borderId="42" applyNumberFormat="0" applyFill="0" applyAlignment="0" applyProtection="0"/>
    <xf numFmtId="0" fontId="36" fillId="0" borderId="31" applyNumberFormat="0" applyFill="0" applyAlignment="0" applyProtection="0"/>
    <xf numFmtId="0" fontId="37" fillId="0" borderId="43" applyNumberFormat="0" applyFill="0" applyAlignment="0" applyProtection="0"/>
    <xf numFmtId="0" fontId="37" fillId="0" borderId="43" applyNumberFormat="0" applyFill="0" applyAlignment="0" applyProtection="0"/>
    <xf numFmtId="0" fontId="38" fillId="0" borderId="32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37" borderId="39" applyNumberFormat="0" applyAlignment="0" applyProtection="0"/>
    <xf numFmtId="0" fontId="39" fillId="37" borderId="39" applyNumberFormat="0" applyAlignment="0" applyProtection="0"/>
    <xf numFmtId="0" fontId="40" fillId="8" borderId="33" applyNumberFormat="0" applyAlignment="0" applyProtection="0"/>
    <xf numFmtId="0" fontId="41" fillId="0" borderId="44" applyNumberFormat="0" applyFill="0" applyAlignment="0" applyProtection="0"/>
    <xf numFmtId="0" fontId="41" fillId="0" borderId="44" applyNumberFormat="0" applyFill="0" applyAlignment="0" applyProtection="0"/>
    <xf numFmtId="0" fontId="42" fillId="0" borderId="35" applyNumberFormat="0" applyFill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4" fillId="7" borderId="0" applyNumberFormat="0" applyBorder="0" applyAlignment="0" applyProtection="0"/>
    <xf numFmtId="0" fontId="28" fillId="0" borderId="0"/>
    <xf numFmtId="0" fontId="17" fillId="0" borderId="0"/>
    <xf numFmtId="0" fontId="28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38" borderId="45" applyNumberFormat="0" applyFont="0" applyAlignment="0" applyProtection="0"/>
    <xf numFmtId="0" fontId="28" fillId="38" borderId="45" applyNumberFormat="0" applyFont="0" applyAlignment="0" applyProtection="0"/>
    <xf numFmtId="0" fontId="17" fillId="38" borderId="45" applyNumberFormat="0" applyFont="0" applyAlignment="0" applyProtection="0"/>
    <xf numFmtId="0" fontId="28" fillId="38" borderId="45" applyNumberFormat="0" applyFont="0" applyAlignment="0" applyProtection="0"/>
    <xf numFmtId="0" fontId="17" fillId="38" borderId="45" applyNumberFormat="0" applyFont="0" applyAlignment="0" applyProtection="0"/>
    <xf numFmtId="0" fontId="19" fillId="11" borderId="37" applyNumberFormat="0" applyFont="0" applyAlignment="0" applyProtection="0"/>
    <xf numFmtId="0" fontId="45" fillId="36" borderId="46" applyNumberFormat="0" applyAlignment="0" applyProtection="0"/>
    <xf numFmtId="0" fontId="45" fillId="36" borderId="46" applyNumberFormat="0" applyAlignment="0" applyProtection="0"/>
    <xf numFmtId="0" fontId="46" fillId="9" borderId="34" applyNumberFormat="0" applyAlignment="0" applyProtection="0"/>
    <xf numFmtId="9" fontId="28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47" applyNumberFormat="0" applyFill="0" applyAlignment="0" applyProtection="0"/>
    <xf numFmtId="0" fontId="49" fillId="0" borderId="47" applyNumberFormat="0" applyFill="0" applyAlignment="0" applyProtection="0"/>
    <xf numFmtId="0" fontId="50" fillId="0" borderId="38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9" fillId="37" borderId="39" applyNumberFormat="0" applyAlignment="0" applyProtection="0"/>
    <xf numFmtId="164" fontId="53" fillId="0" borderId="0" applyFont="0" applyFill="0" applyBorder="0" applyAlignment="0" applyProtection="0"/>
    <xf numFmtId="0" fontId="17" fillId="44" borderId="45" applyNumberFormat="0" applyFont="0" applyAlignment="0" applyProtection="0"/>
    <xf numFmtId="0" fontId="53" fillId="0" borderId="0"/>
    <xf numFmtId="0" fontId="53" fillId="0" borderId="0"/>
    <xf numFmtId="44" fontId="15" fillId="0" borderId="0" applyFont="0" applyFill="0" applyBorder="0" applyAlignment="0" applyProtection="0"/>
    <xf numFmtId="0" fontId="17" fillId="0" borderId="0"/>
    <xf numFmtId="166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4" fillId="2" borderId="27" xfId="0" applyFont="1" applyFill="1" applyBorder="1" applyAlignment="1">
      <alignment horizontal="center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9" xfId="0" applyNumberFormat="1" applyFont="1" applyFill="1" applyBorder="1" applyAlignment="1" applyProtection="1">
      <alignment horizontal="center" vertical="top" wrapText="1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left" vertical="top" wrapText="1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3" fontId="2" fillId="2" borderId="8" xfId="0" applyNumberFormat="1" applyFont="1" applyFill="1" applyBorder="1" applyAlignment="1">
      <alignment horizontal="center" vertical="top" wrapText="1"/>
    </xf>
    <xf numFmtId="4" fontId="2" fillId="2" borderId="8" xfId="0" applyNumberFormat="1" applyFont="1" applyFill="1" applyBorder="1" applyAlignment="1">
      <alignment horizontal="center" vertical="top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2" fillId="2" borderId="9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6" fillId="0" borderId="28" xfId="0" applyFont="1" applyBorder="1" applyAlignment="1">
      <alignment vertical="center" wrapText="1"/>
    </xf>
    <xf numFmtId="0" fontId="7" fillId="2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19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</cellXfs>
  <cellStyles count="169">
    <cellStyle name="_x000d__x000a_JournalTemplate=C:\COMFO\CTALK\JOURSTD.TPL_x000d__x000a_LbStateAddress=3 3 0 251 1 89 2 311_x000d__x000a_LbStateJou 2" xfId="1"/>
    <cellStyle name="20% - Accent1" xfId="2"/>
    <cellStyle name="20% - Accent1 2" xfId="3"/>
    <cellStyle name="20% - Accent1 3" xfId="4"/>
    <cellStyle name="20% - Accent2" xfId="5"/>
    <cellStyle name="20% - Accent2 2" xfId="6"/>
    <cellStyle name="20% - Accent2 3" xfId="7"/>
    <cellStyle name="20% - Accent3" xfId="8"/>
    <cellStyle name="20% - Accent3 2" xfId="9"/>
    <cellStyle name="20% - Accent3 3" xfId="10"/>
    <cellStyle name="20% - Accent4" xfId="11"/>
    <cellStyle name="20% - Accent4 2" xfId="12"/>
    <cellStyle name="20% - Accent4 3" xfId="13"/>
    <cellStyle name="20% - Accent5" xfId="14"/>
    <cellStyle name="20% - Accent5 2" xfId="15"/>
    <cellStyle name="20% - Accent5 3" xfId="16"/>
    <cellStyle name="20% - Accent6" xfId="17"/>
    <cellStyle name="20% - Accent6 2" xfId="18"/>
    <cellStyle name="20% - Accent6 3" xfId="19"/>
    <cellStyle name="20% — Акцент1 2" xfId="20"/>
    <cellStyle name="20% — Акцент2 2" xfId="21"/>
    <cellStyle name="20% — Акцент3 2" xfId="22"/>
    <cellStyle name="20% — Акцент4 2" xfId="23"/>
    <cellStyle name="20% — Акцент5 2" xfId="24"/>
    <cellStyle name="20% — Акцент6 2" xfId="25"/>
    <cellStyle name="40% - Accent1" xfId="26"/>
    <cellStyle name="40% - Accent1 2" xfId="27"/>
    <cellStyle name="40% - Accent1 3" xfId="28"/>
    <cellStyle name="40% - Accent2" xfId="29"/>
    <cellStyle name="40% - Accent2 2" xfId="30"/>
    <cellStyle name="40% - Accent2 3" xfId="31"/>
    <cellStyle name="40% - Accent3" xfId="32"/>
    <cellStyle name="40% - Accent3 2" xfId="33"/>
    <cellStyle name="40% - Accent3 3" xfId="34"/>
    <cellStyle name="40% - Accent4" xfId="35"/>
    <cellStyle name="40% - Accent4 2" xfId="36"/>
    <cellStyle name="40% - Accent4 3" xfId="37"/>
    <cellStyle name="40% - Accent5" xfId="38"/>
    <cellStyle name="40% - Accent5 2" xfId="39"/>
    <cellStyle name="40% - Accent5 3" xfId="40"/>
    <cellStyle name="40% - Accent6" xfId="41"/>
    <cellStyle name="40% - Accent6 2" xfId="42"/>
    <cellStyle name="40% - Accent6 3" xfId="43"/>
    <cellStyle name="40% — Акцент1 2" xfId="44"/>
    <cellStyle name="40% — Акцент2 2" xfId="45"/>
    <cellStyle name="40% — Акцент3 2" xfId="46"/>
    <cellStyle name="40% — Акцент4 2" xfId="47"/>
    <cellStyle name="40% — Акцент5 2" xfId="48"/>
    <cellStyle name="40% — Акцент6 2" xfId="49"/>
    <cellStyle name="60% - Accent1" xfId="50"/>
    <cellStyle name="60% - Accent1 2" xfId="51"/>
    <cellStyle name="60% - Accent1 3" xfId="52"/>
    <cellStyle name="60% - Accent2" xfId="53"/>
    <cellStyle name="60% - Accent2 2" xfId="54"/>
    <cellStyle name="60% - Accent2 3" xfId="55"/>
    <cellStyle name="60% - Accent3" xfId="56"/>
    <cellStyle name="60% - Accent3 2" xfId="57"/>
    <cellStyle name="60% - Accent3 3" xfId="58"/>
    <cellStyle name="60% - Accent4" xfId="59"/>
    <cellStyle name="60% - Accent4 2" xfId="60"/>
    <cellStyle name="60% - Accent4 3" xfId="61"/>
    <cellStyle name="60% - Accent5" xfId="62"/>
    <cellStyle name="60% - Accent5 2" xfId="63"/>
    <cellStyle name="60% - Accent5 3" xfId="64"/>
    <cellStyle name="60% - Accent6" xfId="65"/>
    <cellStyle name="60% - Accent6 2" xfId="66"/>
    <cellStyle name="60% - Accent6 3" xfId="67"/>
    <cellStyle name="60% — Акцент1 2" xfId="68"/>
    <cellStyle name="60% — Акцент2 2" xfId="69"/>
    <cellStyle name="60% — Акцент3 2" xfId="70"/>
    <cellStyle name="60% — Акцент4 2" xfId="71"/>
    <cellStyle name="60% — Акцент5 2" xfId="72"/>
    <cellStyle name="60% — Акцент6 2" xfId="73"/>
    <cellStyle name="Accent1" xfId="74"/>
    <cellStyle name="Accent1 2" xfId="75"/>
    <cellStyle name="Accent1 3" xfId="76"/>
    <cellStyle name="Accent2" xfId="77"/>
    <cellStyle name="Accent2 2" xfId="78"/>
    <cellStyle name="Accent2 3" xfId="79"/>
    <cellStyle name="Accent3" xfId="80"/>
    <cellStyle name="Accent3 2" xfId="81"/>
    <cellStyle name="Accent3 3" xfId="82"/>
    <cellStyle name="Accent4" xfId="83"/>
    <cellStyle name="Accent4 2" xfId="84"/>
    <cellStyle name="Accent4 3" xfId="85"/>
    <cellStyle name="Accent5" xfId="86"/>
    <cellStyle name="Accent5 2" xfId="87"/>
    <cellStyle name="Accent5 3" xfId="88"/>
    <cellStyle name="Accent6" xfId="89"/>
    <cellStyle name="Accent6 2" xfId="90"/>
    <cellStyle name="Accent6 3" xfId="91"/>
    <cellStyle name="Bad" xfId="92"/>
    <cellStyle name="Bad 2" xfId="93"/>
    <cellStyle name="Bad 3" xfId="94"/>
    <cellStyle name="Calculation" xfId="95"/>
    <cellStyle name="Calculation 2" xfId="96"/>
    <cellStyle name="Calculation 3" xfId="97"/>
    <cellStyle name="Check Cell" xfId="98"/>
    <cellStyle name="Check Cell 2" xfId="99"/>
    <cellStyle name="Check Cell 3" xfId="100"/>
    <cellStyle name="Currency 2" xfId="101"/>
    <cellStyle name="Currency 2 2" xfId="102"/>
    <cellStyle name="Currency 3" xfId="103"/>
    <cellStyle name="Currency 3 2" xfId="104"/>
    <cellStyle name="Currency 4" xfId="105"/>
    <cellStyle name="Explanatory Text" xfId="106"/>
    <cellStyle name="Explanatory Text 2" xfId="107"/>
    <cellStyle name="Explanatory Text 3" xfId="108"/>
    <cellStyle name="Good" xfId="109"/>
    <cellStyle name="Good 2" xfId="110"/>
    <cellStyle name="Good 3" xfId="111"/>
    <cellStyle name="Heading 1" xfId="112"/>
    <cellStyle name="Heading 1 2" xfId="113"/>
    <cellStyle name="Heading 1 3" xfId="114"/>
    <cellStyle name="Heading 2" xfId="115"/>
    <cellStyle name="Heading 2 2" xfId="116"/>
    <cellStyle name="Heading 2 3" xfId="117"/>
    <cellStyle name="Heading 3" xfId="118"/>
    <cellStyle name="Heading 3 2" xfId="119"/>
    <cellStyle name="Heading 3 3" xfId="120"/>
    <cellStyle name="Heading 4" xfId="121"/>
    <cellStyle name="Heading 4 2" xfId="122"/>
    <cellStyle name="Heading 4 3" xfId="123"/>
    <cellStyle name="Input" xfId="124"/>
    <cellStyle name="Input 2" xfId="125"/>
    <cellStyle name="Input 3" xfId="126"/>
    <cellStyle name="Linked Cell" xfId="127"/>
    <cellStyle name="Linked Cell 2" xfId="128"/>
    <cellStyle name="Linked Cell 3" xfId="129"/>
    <cellStyle name="Neutral" xfId="130"/>
    <cellStyle name="Neutral 2" xfId="131"/>
    <cellStyle name="Neutral 3" xfId="132"/>
    <cellStyle name="Normal 2" xfId="133"/>
    <cellStyle name="Normal 2 2" xfId="134"/>
    <cellStyle name="Normal 3" xfId="135"/>
    <cellStyle name="Normal 3 2" xfId="136"/>
    <cellStyle name="Normal 4" xfId="137"/>
    <cellStyle name="Normal 5" xfId="138"/>
    <cellStyle name="Normal 6" xfId="139"/>
    <cellStyle name="Normal_Bom 2" xfId="166"/>
    <cellStyle name="Note" xfId="140"/>
    <cellStyle name="Note 2" xfId="141"/>
    <cellStyle name="Note 2 2" xfId="142"/>
    <cellStyle name="Note 3" xfId="143"/>
    <cellStyle name="Note 3 2" xfId="144"/>
    <cellStyle name="Note 4" xfId="145"/>
    <cellStyle name="Output" xfId="146"/>
    <cellStyle name="Output 2" xfId="147"/>
    <cellStyle name="Output 3" xfId="148"/>
    <cellStyle name="Percent 2" xfId="149"/>
    <cellStyle name="Percent 2 2" xfId="150"/>
    <cellStyle name="Title" xfId="151"/>
    <cellStyle name="Title 2" xfId="152"/>
    <cellStyle name="Title 3" xfId="153"/>
    <cellStyle name="Total" xfId="154"/>
    <cellStyle name="Total 2" xfId="155"/>
    <cellStyle name="Total 3" xfId="156"/>
    <cellStyle name="Warning Text" xfId="157"/>
    <cellStyle name="Warning Text 2" xfId="158"/>
    <cellStyle name="Warning Text 3" xfId="159"/>
    <cellStyle name="Ввод" xfId="160"/>
    <cellStyle name="Денежный 2" xfId="161"/>
    <cellStyle name="Денежный 3" xfId="167"/>
    <cellStyle name="Денежный 4" xfId="165"/>
    <cellStyle name="Заметка" xfId="162"/>
    <cellStyle name="Обычный" xfId="0" builtinId="0"/>
    <cellStyle name="Обычный 2" xfId="163"/>
    <cellStyle name="Обычный 3" xfId="164"/>
    <cellStyle name="Финансовый 2" xfId="168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tabSelected="1" zoomScaleNormal="100" workbookViewId="0">
      <selection activeCell="L8" sqref="L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" customWidth="1"/>
    <col min="7" max="7" width="22.85546875" customWidth="1"/>
    <col min="10" max="10" width="24.42578125" customWidth="1"/>
    <col min="11" max="11" width="25.28515625" customWidth="1"/>
    <col min="12" max="12" width="38.42578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1" t="s">
        <v>21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34" t="s">
        <v>11</v>
      </c>
      <c r="C3" s="35"/>
      <c r="D3" s="35"/>
      <c r="E3" s="42"/>
      <c r="F3" s="17">
        <v>7200721</v>
      </c>
      <c r="G3" s="14" t="s">
        <v>2</v>
      </c>
      <c r="H3" s="1"/>
      <c r="I3" s="34" t="s">
        <v>17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46"/>
      <c r="C4" s="46"/>
      <c r="D4" s="46"/>
      <c r="E4" s="46"/>
      <c r="F4" s="46"/>
      <c r="G4" s="46"/>
      <c r="H4" s="1"/>
      <c r="I4" s="54" t="s">
        <v>18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6" t="s">
        <v>19</v>
      </c>
      <c r="J5" s="16"/>
      <c r="K5" s="16"/>
      <c r="L5" s="1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7" t="s">
        <v>12</v>
      </c>
      <c r="C7" s="42"/>
      <c r="D7" s="48"/>
      <c r="E7" s="48"/>
      <c r="F7" s="49"/>
      <c r="G7" s="50"/>
      <c r="H7" s="5"/>
      <c r="I7" s="34" t="s">
        <v>3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2.5" customHeight="1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13</v>
      </c>
      <c r="L8" s="8" t="s">
        <v>24</v>
      </c>
      <c r="M8" s="8" t="s">
        <v>8</v>
      </c>
      <c r="N8" s="9" t="s">
        <v>9</v>
      </c>
      <c r="O8" s="9" t="s">
        <v>14</v>
      </c>
      <c r="P8" s="9" t="s">
        <v>5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31" customFormat="1" ht="26.25" thickBot="1" x14ac:dyDescent="0.3">
      <c r="A9" s="18"/>
      <c r="B9" s="19">
        <v>1</v>
      </c>
      <c r="C9" s="32" t="s">
        <v>22</v>
      </c>
      <c r="D9" s="20" t="s">
        <v>23</v>
      </c>
      <c r="E9" s="21">
        <f>F3/F9</f>
        <v>84714.364705882355</v>
      </c>
      <c r="F9" s="22">
        <v>85</v>
      </c>
      <c r="G9" s="21">
        <f>E9*F9</f>
        <v>7200721</v>
      </c>
      <c r="H9" s="23"/>
      <c r="I9" s="24"/>
      <c r="J9" s="25" t="str">
        <f t="shared" ref="J9" si="0">C9</f>
        <v>АРМ инженерного сотрудника</v>
      </c>
      <c r="K9" s="26"/>
      <c r="L9" s="26"/>
      <c r="M9" s="27" t="str">
        <f t="shared" ref="M9:N9" si="1">D9</f>
        <v>компл.</v>
      </c>
      <c r="N9" s="28">
        <f t="shared" si="1"/>
        <v>84714.364705882355</v>
      </c>
      <c r="O9" s="29"/>
      <c r="P9" s="27">
        <f t="shared" ref="P9" si="2">F9</f>
        <v>85</v>
      </c>
      <c r="Q9" s="30">
        <f t="shared" ref="Q9" si="3">O9*P9</f>
        <v>0</v>
      </c>
      <c r="R9" s="23"/>
      <c r="S9" s="23"/>
      <c r="T9" s="23"/>
      <c r="U9" s="23"/>
      <c r="V9" s="23"/>
      <c r="W9" s="23"/>
      <c r="X9" s="23"/>
      <c r="Y9" s="23"/>
      <c r="Z9" s="23"/>
      <c r="AA9" s="23"/>
    </row>
    <row r="10" spans="1:27" ht="21" customHeight="1" thickBot="1" x14ac:dyDescent="0.3">
      <c r="A10" s="6"/>
      <c r="B10" s="37" t="s">
        <v>6</v>
      </c>
      <c r="C10" s="38"/>
      <c r="D10" s="38"/>
      <c r="E10" s="38"/>
      <c r="F10" s="39"/>
      <c r="G10" s="11">
        <f>SUM(G9:G9)</f>
        <v>7200721</v>
      </c>
      <c r="H10" s="1"/>
      <c r="I10" s="37" t="s">
        <v>6</v>
      </c>
      <c r="J10" s="38"/>
      <c r="K10" s="38"/>
      <c r="L10" s="38"/>
      <c r="M10" s="38"/>
      <c r="N10" s="38"/>
      <c r="O10" s="38"/>
      <c r="P10" s="39"/>
      <c r="Q10" s="11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1" t="s">
        <v>16</v>
      </c>
      <c r="C11" s="52"/>
      <c r="D11" s="52"/>
      <c r="E11" s="53"/>
      <c r="F11" s="15">
        <v>0.2</v>
      </c>
      <c r="G11" s="12">
        <f>G10*F11</f>
        <v>1440144.2000000002</v>
      </c>
      <c r="H11" s="1"/>
      <c r="I11" s="51" t="s">
        <v>16</v>
      </c>
      <c r="J11" s="52"/>
      <c r="K11" s="52"/>
      <c r="L11" s="52"/>
      <c r="M11" s="52"/>
      <c r="N11" s="52"/>
      <c r="O11" s="52"/>
      <c r="P11" s="15">
        <v>0.2</v>
      </c>
      <c r="Q11" s="12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3" t="s">
        <v>7</v>
      </c>
      <c r="C12" s="44"/>
      <c r="D12" s="44"/>
      <c r="E12" s="44"/>
      <c r="F12" s="45"/>
      <c r="G12" s="13">
        <f>G10+G11</f>
        <v>8640865.1999999993</v>
      </c>
      <c r="H12" s="1"/>
      <c r="I12" s="43" t="s">
        <v>7</v>
      </c>
      <c r="J12" s="44"/>
      <c r="K12" s="44"/>
      <c r="L12" s="44"/>
      <c r="M12" s="44"/>
      <c r="N12" s="44"/>
      <c r="O12" s="44"/>
      <c r="P12" s="45"/>
      <c r="Q12" s="13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3"/>
      <c r="K14" s="55" t="s">
        <v>20</v>
      </c>
      <c r="L14" s="5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x14ac:dyDescent="0.25">
      <c r="AA15" s="1"/>
    </row>
  </sheetData>
  <mergeCells count="16">
    <mergeCell ref="B14:G14"/>
    <mergeCell ref="I7:Q7"/>
    <mergeCell ref="I10:P10"/>
    <mergeCell ref="B13:G13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3:Q3"/>
    <mergeCell ref="I4:L4"/>
    <mergeCell ref="K14:L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2022-07-21T06:54:28Z</dcterms:modified>
</cp:coreProperties>
</file>