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2 год\105407 ЗК (ПЭС)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<sst xmlns="http://schemas.openxmlformats.org/spreadsheetml/2006/main" count="39" uniqueCount="31">
  <si>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</si>
  <si>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</si>
  <si>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</si>
  <si>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</si>
  <si>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</si>
  <si>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</si>
  <si>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</si>
  <si>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</si>
  <si>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</si>
  <si>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</si>
  <si>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</si>
  <si>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</si>
  <si>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</si>
  <si>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</si>
  <si>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</si>
  <si>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</si>
  <si>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</si>
  <si>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</si>
  <si>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</si>
  <si>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</si>
  <si>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</si>
  <si>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</si>
  <si>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</si>
  <si>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</si>
  <si>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</si>
  <si>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 xml:space="preserve">шт. </t>
  </si>
  <si>
    <t>Разработка рабочей документации</t>
  </si>
  <si>
    <t>СМР</t>
  </si>
  <si>
    <r>
      <t xml:space="preserve">Производитель продукции
</t>
    </r>
    <r>
      <rPr>
        <b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</si>
  <si>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r>
      <t xml:space="preserve">Страна происхождения товара
</t>
    </r>
    <r>
      <rPr>
        <b/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</si>
  <si>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Приложение  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</si>
</sst>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rgb="FFFF0000"/>
      <name val="Calibri"/>
      <family val="2"/>
      <charset val="204"/>
      <scheme val="minor"/>
    </font>
    <font>
      <b/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vertical="top"/>
    </xf>
    <xf numFmtId="0" fontId="0" fillId="0" borderId="0" xfId="0" applyAlignment="1">
      <alignment wrapText="1"/>
    </xf>
    <xf numFmtId="4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0" fillId="2" borderId="24" xfId="0" applyNumberFormat="1" applyFont="1" applyFill="1" applyBorder="1" applyAlignment="1" applyProtection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16" fillId="2" borderId="0" xfId="0" applyFont="1" applyFill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B5" sqref="B5:G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9" t="s">
        <v>30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9" t="s">
        <v>18</v>
      </c>
      <c r="C3" s="39"/>
      <c r="D3" s="39"/>
      <c r="E3" s="39"/>
      <c r="F3" s="39"/>
      <c r="G3" s="39"/>
      <c r="H3" s="39"/>
      <c r="I3" s="39" t="s">
        <v>18</v>
      </c>
      <c r="J3" s="39"/>
      <c r="K3" s="39"/>
      <c r="L3" s="39"/>
      <c r="M3" s="39"/>
      <c r="N3" s="39"/>
      <c r="O3" s="39"/>
      <c r="P3" s="39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40" t="s">
        <v>10</v>
      </c>
      <c r="C4" s="41"/>
      <c r="D4" s="41"/>
      <c r="E4" s="42"/>
      <c r="F4" s="32">
        <f>G12</f>
        <v>2981261</v>
      </c>
      <c r="G4" s="22" t="s">
        <v>2</v>
      </c>
      <c r="H4" s="1"/>
      <c r="I4" s="56" t="s">
        <v>20</v>
      </c>
      <c r="J4" s="57"/>
      <c r="K4" s="57"/>
      <c r="L4" s="57"/>
      <c r="M4" s="57"/>
      <c r="N4" s="57"/>
      <c r="O4" s="57"/>
      <c r="P4" s="57"/>
      <c r="Q4" s="58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49"/>
      <c r="C5" s="49"/>
      <c r="D5" s="49"/>
      <c r="E5" s="49"/>
      <c r="F5" s="49"/>
      <c r="G5" s="49"/>
      <c r="H5" s="1"/>
      <c r="I5" s="1"/>
      <c r="J5" s="59" t="s">
        <v>22</v>
      </c>
      <c r="K5" s="59"/>
      <c r="L5" s="59"/>
      <c r="M5" s="59"/>
      <c r="N5" s="59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23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50" t="s">
        <v>11</v>
      </c>
      <c r="C8" s="42"/>
      <c r="D8" s="51"/>
      <c r="E8" s="51"/>
      <c r="F8" s="52"/>
      <c r="G8" s="53"/>
      <c r="H8" s="5"/>
      <c r="I8" s="40" t="s">
        <v>21</v>
      </c>
      <c r="J8" s="41"/>
      <c r="K8" s="41"/>
      <c r="L8" s="41"/>
      <c r="M8" s="41"/>
      <c r="N8" s="41"/>
      <c r="O8" s="41"/>
      <c r="P8" s="41"/>
      <c r="Q8" s="63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04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29</v>
      </c>
      <c r="L9" s="8" t="s">
        <v>28</v>
      </c>
      <c r="M9" s="8" t="s">
        <v>7</v>
      </c>
      <c r="N9" s="9" t="s">
        <v>8</v>
      </c>
      <c r="O9" s="9" t="s">
        <v>12</v>
      </c>
      <c r="P9" s="9" t="s">
        <v>4</v>
      </c>
      <c r="Q9" s="10" t="s">
        <v>13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26</v>
      </c>
      <c r="D10" s="13" t="s">
        <v>25</v>
      </c>
      <c r="E10" s="21">
        <v>130360.99999999999</v>
      </c>
      <c r="F10" s="13">
        <v>1</v>
      </c>
      <c r="G10" s="21">
        <f>E10*F10</f>
        <v>130360.99999999999</v>
      </c>
      <c r="H10" s="1"/>
      <c r="I10" s="34">
        <f>B10</f>
        <v>1</v>
      </c>
      <c r="J10" s="18" t="str">
        <f>C10</f>
        <v>Разработка рабочей документации</v>
      </c>
      <c r="K10" s="14"/>
      <c r="L10" s="14"/>
      <c r="M10" s="19" t="str">
        <f>D10</f>
        <v xml:space="preserve">шт. </v>
      </c>
      <c r="N10" s="23">
        <f>E10</f>
        <v>130360.99999999999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thickBot="1" x14ac:dyDescent="0.3">
      <c r="A11" s="6"/>
      <c r="B11" s="33">
        <v>2</v>
      </c>
      <c r="C11" s="11" t="s">
        <v>27</v>
      </c>
      <c r="D11" s="13" t="s">
        <v>19</v>
      </c>
      <c r="E11" s="21">
        <v>2850900</v>
      </c>
      <c r="F11" s="13">
        <v>1</v>
      </c>
      <c r="G11" s="21">
        <f>E11*F11</f>
        <v>2850900</v>
      </c>
      <c r="H11" s="1"/>
      <c r="I11" s="34">
        <f>B11</f>
        <v>2</v>
      </c>
      <c r="J11" s="18" t="str">
        <f>C11</f>
        <v>СМР</v>
      </c>
      <c r="K11" s="14"/>
      <c r="L11" s="14"/>
      <c r="M11" s="19" t="str">
        <f>D11</f>
        <v xml:space="preserve"> шт.</v>
      </c>
      <c r="N11" s="23">
        <f>E11</f>
        <v>2850900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3" t="s">
        <v>5</v>
      </c>
      <c r="C12" s="44"/>
      <c r="D12" s="44"/>
      <c r="E12" s="44"/>
      <c r="F12" s="45"/>
      <c r="G12" s="15">
        <f>SUM(G10:G11)</f>
        <v>2981261</v>
      </c>
      <c r="H12" s="1"/>
      <c r="I12" s="43" t="s">
        <v>5</v>
      </c>
      <c r="J12" s="44"/>
      <c r="K12" s="44"/>
      <c r="L12" s="44"/>
      <c r="M12" s="44"/>
      <c r="N12" s="44"/>
      <c r="O12" s="44"/>
      <c r="P12" s="45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4" t="s">
        <v>16</v>
      </c>
      <c r="C13" s="55"/>
      <c r="D13" s="55"/>
      <c r="E13" s="55"/>
      <c r="F13" s="24">
        <v>0.2</v>
      </c>
      <c r="G13" s="16">
        <f>G12*F13</f>
        <v>596252.20000000007</v>
      </c>
      <c r="H13" s="1"/>
      <c r="I13" s="54" t="s">
        <v>16</v>
      </c>
      <c r="J13" s="55"/>
      <c r="K13" s="55"/>
      <c r="L13" s="55"/>
      <c r="M13" s="55"/>
      <c r="N13" s="55"/>
      <c r="O13" s="55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6" t="s">
        <v>6</v>
      </c>
      <c r="C14" s="47"/>
      <c r="D14" s="47"/>
      <c r="E14" s="47"/>
      <c r="F14" s="48"/>
      <c r="G14" s="17">
        <f>G12+G13</f>
        <v>3577513.2</v>
      </c>
      <c r="H14" s="1"/>
      <c r="I14" s="46" t="s">
        <v>6</v>
      </c>
      <c r="J14" s="47"/>
      <c r="K14" s="47"/>
      <c r="L14" s="47"/>
      <c r="M14" s="47"/>
      <c r="N14" s="47"/>
      <c r="O14" s="47"/>
      <c r="P14" s="48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64" t="s">
        <v>17</v>
      </c>
      <c r="C16" s="65"/>
      <c r="D16" s="65"/>
      <c r="E16" s="65"/>
      <c r="F16" s="65"/>
      <c r="G16" s="65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62" t="s">
        <v>14</v>
      </c>
      <c r="C17" s="62"/>
      <c r="D17" s="62"/>
      <c r="E17" s="62"/>
      <c r="F17" s="62"/>
      <c r="G17" s="62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62" t="s">
        <v>15</v>
      </c>
      <c r="C18" s="62"/>
      <c r="D18" s="62"/>
      <c r="E18" s="62"/>
      <c r="F18" s="62"/>
      <c r="G18" s="6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E19" s="38"/>
      <c r="AA19" s="1"/>
    </row>
    <row r="20" spans="1:27" ht="105.75" customHeight="1" x14ac:dyDescent="0.25">
      <c r="A20" s="66"/>
      <c r="B20" s="66"/>
      <c r="C20" s="66"/>
      <c r="D20" s="66"/>
      <c r="E20" s="66"/>
      <c r="F20" s="66"/>
      <c r="G20" s="66"/>
      <c r="H20" s="66"/>
      <c r="I20" s="66"/>
      <c r="J20" s="60" t="s">
        <v>24</v>
      </c>
      <c r="K20" s="61"/>
      <c r="L20" s="36"/>
    </row>
    <row r="31" spans="1:27" x14ac:dyDescent="0.25">
      <c r="I31" s="37"/>
    </row>
  </sheetData>
  <mergeCells count="20">
    <mergeCell ref="J20:K20"/>
    <mergeCell ref="B18:G18"/>
    <mergeCell ref="I8:Q8"/>
    <mergeCell ref="I12:P12"/>
    <mergeCell ref="B17:G17"/>
    <mergeCell ref="B16:G16"/>
    <mergeCell ref="A20:I20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2022-08-24T04:51:40Z</dcterms:modified>
</cp:coreProperties>
</file>