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itchenko_ya\Desktop\Планы на 2022 год\ТТ Услуги\! на согласование\ЭС ЕАО\"/>
    </mc:Choice>
  </mc:AlternateContent>
  <bookViews>
    <workbookView xWindow="0" yWindow="0" windowWidth="51600" windowHeight="1770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1" l="1"/>
  <c r="N9" i="1" l="1"/>
  <c r="P9" i="1" s="1"/>
  <c r="O9" i="1" l="1"/>
  <c r="P10" i="1"/>
  <c r="P12" i="1" s="1"/>
  <c r="M9" i="1"/>
  <c r="P13" i="1" l="1"/>
  <c r="P14" i="1" s="1"/>
  <c r="J9" i="1"/>
  <c r="I9" i="1"/>
  <c r="G10" i="1"/>
  <c r="G11" i="1" s="1"/>
  <c r="F3" i="1" l="1"/>
  <c r="G12" i="1"/>
  <c r="I10" i="1"/>
</calcChain>
</file>

<file path=xl/sharedStrings.xml><?xml version="1.0" encoding="utf-8"?>
<sst xmlns="http://schemas.openxmlformats.org/spreadsheetml/2006/main" count="32" uniqueCount="26">
  <si>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</si>
  <si>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</si>
  <si>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</si>
  <si>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</si>
  <si>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</si>
  <si>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</si>
  <si>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</si>
  <si>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</si>
  <si>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</si>
  <si>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</si>
  <si>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</si>
  <si>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</si>
  <si>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</si>
  <si>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</si>
  <si>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</si>
  <si>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</si>
  <si>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</si>
  <si>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</si>
  <si>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</si>
  <si>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</si>
  <si>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</si>
  <si>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</si>
  <si>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усл.ед.</t>
  </si>
  <si>
    <t>ПОНИЖАЮЩИЙ КОЭФФИЦИЕНТ (k)</t>
  </si>
  <si>
    <t>ИТОГО С УЧЕТОМ ПОНИЖАЮЩЕГО КОЭФФИЦИЕНТА (P=N*k), руб. без НДС</t>
  </si>
  <si>
    <t>Установка (замена) приборов учета при истечении срока эксплуатации и истечении интервала между поверками (в рамках исполнения требований Федерального закона от 27.12.2018 №522-ФЗ), монтаж и наладка комплектов автоматизации для включения приборов учета в интеллектуальную систему сбора и передачи данных, филиал ЭС ЕАО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</si>
</sst>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Arial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medium">
        <color rgb="FF002060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/>
  </cellStyleXfs>
  <cellXfs count="3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 vertical="top"/>
    </xf>
    <xf numFmtId="0" fontId="13" fillId="0" borderId="0" xfId="0" applyFont="1" applyAlignment="1">
      <alignment horizontal="left"/>
    </xf>
    <xf numFmtId="0" fontId="14" fillId="2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left" vertical="center" wrapText="1"/>
    </xf>
    <xf numFmtId="4" fontId="1" fillId="4" borderId="4" xfId="0" applyNumberFormat="1" applyFont="1" applyFill="1" applyBorder="1" applyAlignment="1">
      <alignment horizontal="left" vertical="center" wrapText="1"/>
    </xf>
    <xf numFmtId="0" fontId="0" fillId="0" borderId="0" xfId="0" applyBorder="1"/>
    <xf numFmtId="4" fontId="7" fillId="5" borderId="8" xfId="0" applyNumberFormat="1" applyFont="1" applyFill="1" applyBorder="1" applyAlignment="1" applyProtection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4" fontId="7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5" borderId="4" xfId="0" applyNumberFormat="1" applyFont="1" applyFill="1" applyBorder="1" applyAlignment="1" applyProtection="1">
      <alignment horizontal="center" vertical="center" wrapText="1"/>
    </xf>
    <xf numFmtId="4" fontId="1" fillId="4" borderId="4" xfId="0" applyNumberFormat="1" applyFont="1" applyFill="1" applyBorder="1" applyAlignment="1">
      <alignment horizontal="center" vertical="center" wrapText="1"/>
    </xf>
    <xf numFmtId="9" fontId="7" fillId="2" borderId="4" xfId="0" applyNumberFormat="1" applyFont="1" applyFill="1" applyBorder="1" applyAlignment="1" applyProtection="1">
      <alignment horizontal="center" vertical="top" wrapText="1"/>
    </xf>
    <xf numFmtId="4" fontId="1" fillId="4" borderId="4" xfId="0" applyNumberFormat="1" applyFont="1" applyFill="1" applyBorder="1" applyAlignment="1">
      <alignment horizontal="center" vertical="top" wrapText="1"/>
    </xf>
    <xf numFmtId="4" fontId="1" fillId="6" borderId="4" xfId="0" applyNumberFormat="1" applyFont="1" applyFill="1" applyBorder="1" applyAlignment="1">
      <alignment horizontal="center" vertical="center" wrapText="1"/>
    </xf>
    <xf numFmtId="4" fontId="1" fillId="6" borderId="4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4" fontId="7" fillId="4" borderId="4" xfId="0" applyNumberFormat="1" applyFont="1" applyFill="1" applyBorder="1" applyAlignment="1" applyProtection="1">
      <alignment horizontal="right" vertical="top" wrapText="1"/>
    </xf>
    <xf numFmtId="0" fontId="6" fillId="2" borderId="0" xfId="0" applyFont="1" applyFill="1" applyBorder="1" applyAlignment="1">
      <alignment horizontal="justify" vertical="top" wrapText="1"/>
    </xf>
    <xf numFmtId="0" fontId="4" fillId="3" borderId="4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4" fontId="8" fillId="4" borderId="4" xfId="0" applyNumberFormat="1" applyFont="1" applyFill="1" applyBorder="1" applyAlignment="1" applyProtection="1">
      <alignment horizontal="right" vertical="center" wrapText="1"/>
    </xf>
    <xf numFmtId="0" fontId="6" fillId="2" borderId="0" xfId="0" applyFont="1" applyFill="1" applyBorder="1" applyAlignment="1">
      <alignment horizontal="justify" vertical="center" wrapText="1"/>
    </xf>
    <xf numFmtId="4" fontId="8" fillId="6" borderId="4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6"/>
  <sheetViews>
    <sheetView tabSelected="1" zoomScale="85" zoomScaleNormal="85" workbookViewId="0">
      <selection activeCell="A9" sqref="A9"/>
    </sheetView>
  </sheetViews>
  <sheetFormatPr defaultRowHeight="15" x14ac:dyDescent="0.25"/>
  <cols>
    <col min="1" max="1" width="4.5703125" customWidth="1"/>
    <col min="2" max="2" width="5.28515625" customWidth="1"/>
    <col min="3" max="3" width="38.140625" customWidth="1"/>
    <col min="4" max="4" width="7.140625" customWidth="1"/>
    <col min="5" max="5" width="17.140625" customWidth="1"/>
    <col min="6" max="6" width="16.7109375" customWidth="1"/>
    <col min="7" max="7" width="22.85546875" customWidth="1"/>
    <col min="8" max="8" width="15.140625" customWidth="1"/>
    <col min="9" max="9" width="5.5703125" customWidth="1"/>
    <col min="10" max="10" width="39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8.7109375" customWidth="1"/>
    <col min="16" max="16" width="22.7109375" customWidth="1"/>
  </cols>
  <sheetData>
    <row r="1" spans="1:26" ht="34.5" customHeight="1" x14ac:dyDescent="0.25">
      <c r="B1" s="23" t="s">
        <v>15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4.5" customHeight="1" thickBot="1" x14ac:dyDescent="0.3">
      <c r="B3" s="24" t="s">
        <v>10</v>
      </c>
      <c r="C3" s="25"/>
      <c r="D3" s="25"/>
      <c r="E3" s="26"/>
      <c r="F3" s="13">
        <f>G10</f>
        <v>20557813</v>
      </c>
      <c r="G3" s="14" t="s">
        <v>2</v>
      </c>
      <c r="H3" s="1"/>
      <c r="I3" s="31" t="s">
        <v>20</v>
      </c>
      <c r="J3" s="32"/>
      <c r="K3" s="32"/>
      <c r="L3" s="32"/>
      <c r="M3" s="32"/>
      <c r="N3" s="32"/>
      <c r="O3" s="32"/>
      <c r="P3" s="33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3.75" customHeight="1" x14ac:dyDescent="0.25">
      <c r="B4" s="28"/>
      <c r="C4" s="28"/>
      <c r="D4" s="28"/>
      <c r="E4" s="28"/>
      <c r="F4" s="28"/>
      <c r="G4" s="28"/>
      <c r="H4" s="1"/>
      <c r="I4" s="30" t="s">
        <v>16</v>
      </c>
      <c r="J4" s="30"/>
      <c r="K4" s="30"/>
      <c r="L4" s="30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1.75" customHeight="1" x14ac:dyDescent="0.25">
      <c r="B5" s="1"/>
      <c r="C5" s="1"/>
      <c r="D5" s="1"/>
      <c r="E5" s="1"/>
      <c r="F5" s="1"/>
      <c r="G5" s="2"/>
      <c r="H5" s="1"/>
      <c r="I5" s="8" t="s">
        <v>17</v>
      </c>
      <c r="J5" s="8"/>
      <c r="K5" s="8"/>
      <c r="L5" s="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1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x14ac:dyDescent="0.25">
      <c r="B7" s="29" t="s">
        <v>11</v>
      </c>
      <c r="C7" s="29"/>
      <c r="D7" s="29"/>
      <c r="E7" s="29"/>
      <c r="F7" s="29"/>
      <c r="G7" s="29"/>
      <c r="H7" s="5"/>
      <c r="I7" s="29" t="s">
        <v>19</v>
      </c>
      <c r="J7" s="29"/>
      <c r="K7" s="29"/>
      <c r="L7" s="29"/>
      <c r="M7" s="29"/>
      <c r="N7" s="29"/>
      <c r="O7" s="29"/>
      <c r="P7" s="29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96.75" customHeight="1" x14ac:dyDescent="0.25">
      <c r="B8" s="15" t="s">
        <v>3</v>
      </c>
      <c r="C8" s="15" t="s">
        <v>0</v>
      </c>
      <c r="D8" s="15" t="s">
        <v>7</v>
      </c>
      <c r="E8" s="15" t="s">
        <v>8</v>
      </c>
      <c r="F8" s="15" t="s">
        <v>4</v>
      </c>
      <c r="G8" s="15" t="s">
        <v>9</v>
      </c>
      <c r="H8" s="1"/>
      <c r="I8" s="15" t="s">
        <v>3</v>
      </c>
      <c r="J8" s="15" t="s">
        <v>1</v>
      </c>
      <c r="K8" s="15" t="s">
        <v>18</v>
      </c>
      <c r="L8" s="15" t="s">
        <v>21</v>
      </c>
      <c r="M8" s="15" t="s">
        <v>7</v>
      </c>
      <c r="N8" s="15" t="s">
        <v>8</v>
      </c>
      <c r="O8" s="15" t="s">
        <v>4</v>
      </c>
      <c r="P8" s="15" t="s">
        <v>12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99.75" customHeight="1" x14ac:dyDescent="0.25">
      <c r="B9" s="9">
        <v>1</v>
      </c>
      <c r="C9" s="10" t="s">
        <v>25</v>
      </c>
      <c r="D9" s="16" t="s">
        <v>22</v>
      </c>
      <c r="E9" s="17">
        <v>20557813</v>
      </c>
      <c r="F9" s="17">
        <v>1</v>
      </c>
      <c r="G9" s="17">
        <f>E9*F9</f>
        <v>20557813</v>
      </c>
      <c r="H9" s="1"/>
      <c r="I9" s="10">
        <f>B9</f>
        <v>1</v>
      </c>
      <c r="J9" s="10" t="str">
        <f>C9</f>
        <v>Установка (замена) приборов учета при истечении срока эксплуатации и истечении интервала между поверками (в рамках исполнения требований Федерального закона от 27.12.2018 №522-ФЗ), монтаж и наладка комплектов автоматизации для включения приборов учета в интеллектуальную систему сбора и передачи данных, филиал ЭС ЕАО</v>
      </c>
      <c r="K9" s="10"/>
      <c r="L9" s="10"/>
      <c r="M9" s="11" t="str">
        <f>D9</f>
        <v>усл.ед.</v>
      </c>
      <c r="N9" s="11">
        <f>E9</f>
        <v>20557813</v>
      </c>
      <c r="O9" s="18">
        <f>F9</f>
        <v>1</v>
      </c>
      <c r="P9" s="18">
        <f>N9</f>
        <v>20557813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B10" s="34" t="s">
        <v>5</v>
      </c>
      <c r="C10" s="34"/>
      <c r="D10" s="34"/>
      <c r="E10" s="34"/>
      <c r="F10" s="34"/>
      <c r="G10" s="18">
        <f>SUM(G9:G9)</f>
        <v>20557813</v>
      </c>
      <c r="H10" s="2"/>
      <c r="I10" s="34" t="str">
        <f>B10</f>
        <v>ИТОГО без НДС, руб.</v>
      </c>
      <c r="J10" s="34"/>
      <c r="K10" s="34"/>
      <c r="L10" s="34"/>
      <c r="M10" s="34"/>
      <c r="N10" s="34"/>
      <c r="O10" s="34"/>
      <c r="P10" s="18">
        <f>SUM(P9:P9)</f>
        <v>20557813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B11" s="27" t="s">
        <v>13</v>
      </c>
      <c r="C11" s="27"/>
      <c r="D11" s="27"/>
      <c r="E11" s="27"/>
      <c r="F11" s="19">
        <v>0.2</v>
      </c>
      <c r="G11" s="20">
        <f>G10*F11</f>
        <v>4111562.6</v>
      </c>
      <c r="H11" s="2"/>
      <c r="I11" s="36" t="s">
        <v>23</v>
      </c>
      <c r="J11" s="36"/>
      <c r="K11" s="36"/>
      <c r="L11" s="36"/>
      <c r="M11" s="36"/>
      <c r="N11" s="36"/>
      <c r="O11" s="36"/>
      <c r="P11" s="2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25" customHeight="1" x14ac:dyDescent="0.25">
      <c r="A12" s="6"/>
      <c r="B12" s="27" t="s">
        <v>6</v>
      </c>
      <c r="C12" s="27"/>
      <c r="D12" s="27"/>
      <c r="E12" s="27"/>
      <c r="F12" s="27"/>
      <c r="G12" s="20">
        <f>G10+G11</f>
        <v>24669375.600000001</v>
      </c>
      <c r="H12" s="2"/>
      <c r="I12" s="36" t="s">
        <v>24</v>
      </c>
      <c r="J12" s="36"/>
      <c r="K12" s="36"/>
      <c r="L12" s="36"/>
      <c r="M12" s="36"/>
      <c r="N12" s="36"/>
      <c r="O12" s="36"/>
      <c r="P12" s="22">
        <f>ROUND(P11*P10,2)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 x14ac:dyDescent="0.25">
      <c r="A13" s="6"/>
      <c r="H13" s="1"/>
      <c r="I13" s="27" t="s">
        <v>13</v>
      </c>
      <c r="J13" s="27"/>
      <c r="K13" s="27"/>
      <c r="L13" s="27"/>
      <c r="M13" s="27"/>
      <c r="N13" s="27"/>
      <c r="O13" s="19">
        <v>0.2</v>
      </c>
      <c r="P13" s="20">
        <f>ROUND(P12*O13,2)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customHeight="1" x14ac:dyDescent="0.25">
      <c r="A14" s="6"/>
      <c r="B14" s="12"/>
      <c r="C14" s="12"/>
      <c r="D14" s="12"/>
      <c r="E14" s="12"/>
      <c r="F14" s="12"/>
      <c r="G14" s="12"/>
      <c r="H14" s="1"/>
      <c r="I14" s="27" t="s">
        <v>6</v>
      </c>
      <c r="J14" s="27"/>
      <c r="K14" s="27"/>
      <c r="L14" s="27"/>
      <c r="M14" s="27"/>
      <c r="N14" s="27"/>
      <c r="O14" s="27"/>
      <c r="P14" s="20">
        <f>P12+P13</f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3.75" customHeight="1" x14ac:dyDescent="0.25">
      <c r="B15" s="35"/>
      <c r="C15" s="35"/>
      <c r="D15" s="35"/>
      <c r="E15" s="35"/>
      <c r="F15" s="35"/>
      <c r="G15" s="35"/>
      <c r="H15" s="1"/>
      <c r="I15" s="1"/>
      <c r="J15" s="1"/>
      <c r="K15" s="1"/>
      <c r="L15" s="1"/>
      <c r="M15" s="2"/>
      <c r="N15" s="2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82.5" customHeight="1" x14ac:dyDescent="0.25">
      <c r="B16" s="35"/>
      <c r="C16" s="35"/>
      <c r="D16" s="35"/>
      <c r="E16" s="35"/>
      <c r="F16" s="35"/>
      <c r="G16" s="35"/>
      <c r="H16" s="3"/>
      <c r="I16" s="3"/>
      <c r="J16" s="37" t="s">
        <v>14</v>
      </c>
      <c r="K16" s="38"/>
      <c r="L16" s="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1"/>
    </row>
  </sheetData>
  <sheetProtection formatCells="0" formatColumns="0" formatRows="0" insertRows="0" deleteRows="0"/>
  <mergeCells count="18">
    <mergeCell ref="B16:G16"/>
    <mergeCell ref="I7:P7"/>
    <mergeCell ref="I12:O12"/>
    <mergeCell ref="B15:G15"/>
    <mergeCell ref="J16:K16"/>
    <mergeCell ref="B10:F10"/>
    <mergeCell ref="I11:O11"/>
    <mergeCell ref="I14:O14"/>
    <mergeCell ref="I13:N13"/>
    <mergeCell ref="B1:P1"/>
    <mergeCell ref="B3:E3"/>
    <mergeCell ref="B12:F12"/>
    <mergeCell ref="B4:G4"/>
    <mergeCell ref="B7:G7"/>
    <mergeCell ref="B11:E11"/>
    <mergeCell ref="I4:L4"/>
    <mergeCell ref="I3:P3"/>
    <mergeCell ref="I10:O10"/>
  </mergeCells>
  <pageMargins left="0.7" right="0.7" top="0.75" bottom="0.75" header="0.3" footer="0.3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Питченко Юрий Анатольевич</cp:lastModifiedBy>
  <cp:lastPrinted>2020-07-22T04:23:38Z</cp:lastPrinted>
  <dcterms:created xsi:type="dcterms:W3CDTF">2018-05-22T01:14:50Z</dcterms:created>
  <dcterms:modified xsi:type="dcterms:W3CDTF">2021-11-16T07:29:13Z</dcterms:modified>
</cp:coreProperties>
</file>