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6301 А ЭФ (ПЭС) рек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P10" i="1"/>
  <c r="Q10" i="1" s="1"/>
  <c r="N10" i="1"/>
  <c r="M10" i="1"/>
  <c r="I10" i="1"/>
  <c r="G10" i="1"/>
  <c r="G11" i="1" l="1"/>
  <c r="G12" i="1" s="1"/>
  <c r="I11" i="1"/>
  <c r="J11" i="1"/>
  <c r="F4" i="1" l="1"/>
  <c r="P11" i="1" l="1"/>
  <c r="Q11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<sst xmlns="http://schemas.openxmlformats.org/spreadsheetml/2006/main" count="40" uniqueCount="30">
  <si>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</si>
  <si>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</si>
  <si>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</si>
  <si>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</si>
  <si>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</si>
  <si>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</si>
  <si>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</si>
  <si>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</si>
  <si>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</si>
  <si>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</si>
  <si>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</si>
  <si>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</si>
  <si>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</si>
  <si>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</si>
  <si>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</si>
  <si>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</si>
  <si>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</si>
  <si>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</si>
  <si>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</si>
  <si>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</si>
  <si>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</si>
  <si>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</si>
  <si>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</si>
  <si>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</si>
  <si>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</si>
  <si>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</si>
  <si>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Строительно-монтажные работы</t>
  </si>
  <si>
    <t>Разработка проектной и рабочей документации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</si>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</sst>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topLeftCell="D1" zoomScale="85" zoomScaleNormal="85" workbookViewId="0">
      <selection activeCell="L9" sqref="L9"/>
    </sheetView>
  </sheetViews>
  <sheetFormatPr defaultRowHeight="15" x14ac:dyDescent="0.25"/>
  <cols>
    <col min="1" max="1" width="4.5703125" customWidth="1"/>
    <col min="2" max="2" width="9.140625" customWidth="1"/>
    <col min="3" max="3" width="49.42578125" customWidth="1"/>
    <col min="4" max="4" width="7.140625" customWidth="1"/>
    <col min="5" max="5" width="17.140625" customWidth="1"/>
    <col min="6" max="6" width="19.28515625" customWidth="1"/>
    <col min="7" max="7" width="22.85546875" customWidth="1"/>
    <col min="10" max="10" width="47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18</v>
      </c>
      <c r="C3" s="38"/>
      <c r="D3" s="38"/>
      <c r="E3" s="38"/>
      <c r="F3" s="38"/>
      <c r="G3" s="38"/>
      <c r="H3" s="38"/>
      <c r="I3" s="38" t="s">
        <v>18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18504382.25</v>
      </c>
      <c r="G4" s="22" t="s">
        <v>2</v>
      </c>
      <c r="H4" s="1"/>
      <c r="I4" s="55" t="s">
        <v>21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/>
      <c r="C5" s="48"/>
      <c r="D5" s="48"/>
      <c r="E5" s="48"/>
      <c r="F5" s="48"/>
      <c r="G5" s="48"/>
      <c r="H5" s="1"/>
      <c r="I5" s="1"/>
      <c r="J5" s="58" t="s">
        <v>23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24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22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28</v>
      </c>
      <c r="L9" s="8" t="s">
        <v>29</v>
      </c>
      <c r="M9" s="8" t="s">
        <v>7</v>
      </c>
      <c r="N9" s="9" t="s">
        <v>8</v>
      </c>
      <c r="O9" s="9" t="s">
        <v>12</v>
      </c>
      <c r="P9" s="9" t="s">
        <v>4</v>
      </c>
      <c r="Q9" s="10" t="s">
        <v>13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27</v>
      </c>
      <c r="D10" s="13" t="s">
        <v>19</v>
      </c>
      <c r="E10" s="21">
        <v>549900</v>
      </c>
      <c r="F10" s="13">
        <v>1</v>
      </c>
      <c r="G10" s="21">
        <f>E10*F10</f>
        <v>549900</v>
      </c>
      <c r="H10" s="1"/>
      <c r="I10" s="34">
        <f>B10</f>
        <v>1</v>
      </c>
      <c r="J10" s="18" t="s">
        <v>27</v>
      </c>
      <c r="K10" s="14"/>
      <c r="L10" s="14"/>
      <c r="M10" s="19" t="str">
        <f>D10</f>
        <v xml:space="preserve"> шт.</v>
      </c>
      <c r="N10" s="23">
        <f>E10</f>
        <v>549900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4" customHeight="1" thickBot="1" x14ac:dyDescent="0.3">
      <c r="A11" s="6"/>
      <c r="B11" s="33">
        <v>2</v>
      </c>
      <c r="C11" s="11" t="s">
        <v>26</v>
      </c>
      <c r="D11" s="13" t="s">
        <v>19</v>
      </c>
      <c r="E11" s="21">
        <v>17954482.25</v>
      </c>
      <c r="F11" s="13">
        <v>1</v>
      </c>
      <c r="G11" s="21">
        <f>E11*F11</f>
        <v>17954482.25</v>
      </c>
      <c r="H11" s="1"/>
      <c r="I11" s="34">
        <f>B11</f>
        <v>2</v>
      </c>
      <c r="J11" s="18" t="str">
        <f>C11</f>
        <v>Строительно-монтажные работы</v>
      </c>
      <c r="K11" s="14"/>
      <c r="L11" s="14"/>
      <c r="M11" s="19" t="str">
        <f>D11</f>
        <v xml:space="preserve"> шт.</v>
      </c>
      <c r="N11" s="23">
        <f>E11</f>
        <v>17954482.25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18504382.25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16</v>
      </c>
      <c r="C13" s="54"/>
      <c r="D13" s="54"/>
      <c r="E13" s="54"/>
      <c r="F13" s="24">
        <v>0.2</v>
      </c>
      <c r="G13" s="16">
        <f>G12*F13</f>
        <v>3700876.45</v>
      </c>
      <c r="H13" s="1"/>
      <c r="I13" s="53" t="s">
        <v>16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22205258.699999999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17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14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15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25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2021-11-02T13:55:50Z</dcterms:modified>
</cp:coreProperties>
</file>