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0401  К ЭФ МСП (АЭС) рамка\"/>
    </mc:Choice>
  </mc:AlternateContent>
  <bookViews>
    <workbookView xWindow="0" yWindow="0" windowWidth="26970" windowHeight="154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N9" i="1"/>
  <c r="I10" i="1" l="1"/>
  <c r="Q9" i="1" l="1"/>
  <c r="P9" i="1" l="1"/>
  <c r="Q10" i="1" s="1"/>
  <c r="M9" i="1"/>
  <c r="J9" i="1"/>
  <c r="I9" i="1"/>
  <c r="G10" i="1" l="1"/>
  <c r="G11" i="1" l="1"/>
  <c r="G12" i="1" s="1"/>
  <c r="F3" i="1"/>
</calcChain>
</file>

<file path=xl/sharedStrings.xml><?xml version="1.0" encoding="utf-8"?>
<sst xmlns="http://schemas.openxmlformats.org/spreadsheetml/2006/main" count="29" uniqueCount="23">
  <si>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</si>
  <si>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</si>
  <si>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</si>
  <si>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</si>
  <si>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</si>
  <si>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</si>
  <si>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</si>
  <si>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</si>
  <si>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</si>
  <si>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</si>
  <si>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</si>
  <si>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</si>
  <si>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</si>
  <si>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</si>
  <si>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</si>
  <si>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</si>
  <si>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</si>
  <si>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</si>
  <si>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</si>
  <si>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</si>
  <si>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Максимальная (предельная) цена Договора без НДС, руб. без НДС.*.</t>
  </si>
  <si>
    <t>*Максимальная (Предельная) цена договора изменению не подлежит.</t>
  </si>
  <si>
    <t>Мероприятия по строительству и реконструкции  для  технологического присоединения потребителей  на территории функционирования СП ЦЭС филиала АЭС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</si>
</sst>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5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11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0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11" fillId="4" borderId="25" xfId="0" applyNumberFormat="1" applyFont="1" applyFill="1" applyBorder="1" applyAlignment="1" applyProtection="1">
      <alignment horizontal="right" vertical="center" wrapText="1"/>
    </xf>
    <xf numFmtId="4" fontId="11" fillId="4" borderId="26" xfId="0" applyNumberFormat="1" applyFont="1" applyFill="1" applyBorder="1" applyAlignment="1" applyProtection="1">
      <alignment horizontal="right" vertical="center" wrapText="1"/>
    </xf>
    <xf numFmtId="4" fontId="11" fillId="4" borderId="27" xfId="0" applyNumberFormat="1" applyFont="1" applyFill="1" applyBorder="1" applyAlignment="1" applyProtection="1">
      <alignment horizontal="right" vertical="center" wrapText="1"/>
    </xf>
    <xf numFmtId="4" fontId="15" fillId="2" borderId="22" xfId="0" applyNumberFormat="1" applyFont="1" applyFill="1" applyBorder="1" applyAlignment="1" applyProtection="1">
      <alignment horizontal="left" vertical="top" wrapText="1"/>
    </xf>
    <xf numFmtId="0" fontId="15" fillId="0" borderId="22" xfId="0" applyFont="1" applyBorder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="85" zoomScaleNormal="85" workbookViewId="0">
      <selection activeCell="C9" sqref="C9"/>
    </sheetView>
  </sheetViews>
  <sheetFormatPr defaultRowHeight="15" x14ac:dyDescent="0.25"/>
  <cols>
    <col min="1" max="1" width="4.5703125" customWidth="1"/>
    <col min="2" max="2" width="9.140625" customWidth="1"/>
    <col min="3" max="3" width="26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6.71093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0" t="s">
        <v>11</v>
      </c>
      <c r="C3" s="41"/>
      <c r="D3" s="41"/>
      <c r="E3" s="42"/>
      <c r="F3" s="37">
        <f>G10</f>
        <v>20000000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49"/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12</v>
      </c>
      <c r="C7" s="51"/>
      <c r="D7" s="52"/>
      <c r="E7" s="52"/>
      <c r="F7" s="53"/>
      <c r="G7" s="54"/>
      <c r="H7" s="5"/>
      <c r="I7" s="40" t="s">
        <v>4</v>
      </c>
      <c r="J7" s="41"/>
      <c r="K7" s="41"/>
      <c r="L7" s="41"/>
      <c r="M7" s="41"/>
      <c r="N7" s="41"/>
      <c r="O7" s="41"/>
      <c r="P7" s="41"/>
      <c r="Q7" s="6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0" t="s">
        <v>5</v>
      </c>
      <c r="C8" s="8" t="s">
        <v>0</v>
      </c>
      <c r="D8" s="8" t="s">
        <v>8</v>
      </c>
      <c r="E8" s="9" t="s">
        <v>9</v>
      </c>
      <c r="F8" s="9" t="s">
        <v>6</v>
      </c>
      <c r="G8" s="31" t="s">
        <v>10</v>
      </c>
      <c r="H8" s="1"/>
      <c r="I8" s="7" t="s">
        <v>5</v>
      </c>
      <c r="J8" s="8" t="s">
        <v>1</v>
      </c>
      <c r="K8" s="9" t="s">
        <v>13</v>
      </c>
      <c r="L8" s="8" t="s">
        <v>18</v>
      </c>
      <c r="M8" s="8" t="s">
        <v>8</v>
      </c>
      <c r="N8" s="9" t="s">
        <v>9</v>
      </c>
      <c r="O8" s="9" t="s">
        <v>14</v>
      </c>
      <c r="P8" s="9" t="s">
        <v>6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32">
        <v>1</v>
      </c>
      <c r="C9" s="11" t="s">
        <v>22</v>
      </c>
      <c r="D9" s="12" t="s">
        <v>17</v>
      </c>
      <c r="E9" s="38">
        <v>20000000</v>
      </c>
      <c r="F9" s="13">
        <v>1</v>
      </c>
      <c r="G9" s="33">
        <f>E9*F9</f>
        <v>20000000</v>
      </c>
      <c r="H9" s="1"/>
      <c r="I9" s="18">
        <f t="shared" ref="I9:J9" si="0">B9</f>
        <v>1</v>
      </c>
      <c r="J9" s="19" t="str">
        <f t="shared" si="0"/>
        <v>Мероприятия по строительству и реконструкции  для  технологического присоединения потребителей  на территории функционирования СП ЦЭС филиала АЭС</v>
      </c>
      <c r="K9" s="14"/>
      <c r="L9" s="14"/>
      <c r="M9" s="20" t="str">
        <f>D9</f>
        <v>шт</v>
      </c>
      <c r="N9" s="23">
        <f>E9</f>
        <v>20000000</v>
      </c>
      <c r="O9" s="12"/>
      <c r="P9" s="20">
        <f t="shared" ref="P9" si="1">F9</f>
        <v>1</v>
      </c>
      <c r="Q9" s="21">
        <f>N9</f>
        <v>20000000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3" t="s">
        <v>20</v>
      </c>
      <c r="C10" s="44"/>
      <c r="D10" s="44"/>
      <c r="E10" s="44"/>
      <c r="F10" s="45"/>
      <c r="G10" s="34">
        <f>SUM(G9:G9)</f>
        <v>20000000</v>
      </c>
      <c r="H10" s="1"/>
      <c r="I10" s="63" t="str">
        <f>B10</f>
        <v>Максимальная (предельная) цена Договора без НДС, руб. без НДС.*.</v>
      </c>
      <c r="J10" s="64"/>
      <c r="K10" s="64"/>
      <c r="L10" s="64"/>
      <c r="M10" s="64"/>
      <c r="N10" s="64"/>
      <c r="O10" s="64"/>
      <c r="P10" s="65"/>
      <c r="Q10" s="15">
        <f>SUM(Q9:Q9)</f>
        <v>20000000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16</v>
      </c>
      <c r="C11" s="59"/>
      <c r="D11" s="59"/>
      <c r="E11" s="59"/>
      <c r="F11" s="24">
        <v>0.2</v>
      </c>
      <c r="G11" s="35">
        <f>G10*F11</f>
        <v>4000000</v>
      </c>
      <c r="H11" s="1"/>
      <c r="I11" s="60" t="s">
        <v>16</v>
      </c>
      <c r="J11" s="59"/>
      <c r="K11" s="59"/>
      <c r="L11" s="59"/>
      <c r="M11" s="59"/>
      <c r="N11" s="59"/>
      <c r="O11" s="59"/>
      <c r="P11" s="24"/>
      <c r="Q11" s="16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7</v>
      </c>
      <c r="C12" s="47"/>
      <c r="D12" s="47"/>
      <c r="E12" s="47"/>
      <c r="F12" s="48"/>
      <c r="G12" s="36">
        <f>G10+G11</f>
        <v>24000000</v>
      </c>
      <c r="H12" s="1"/>
      <c r="I12" s="55" t="s">
        <v>7</v>
      </c>
      <c r="J12" s="56"/>
      <c r="K12" s="56"/>
      <c r="L12" s="56"/>
      <c r="M12" s="56"/>
      <c r="N12" s="56"/>
      <c r="O12" s="56"/>
      <c r="P12" s="57"/>
      <c r="Q12" s="17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7"/>
      <c r="Q13" s="28"/>
      <c r="R13" s="26"/>
      <c r="S13" s="26"/>
      <c r="T13" s="26"/>
      <c r="U13" s="26"/>
      <c r="V13" s="26"/>
      <c r="W13" s="26"/>
      <c r="X13" s="26"/>
      <c r="Y13" s="26"/>
      <c r="Z13" s="26"/>
      <c r="AA13" s="26"/>
    </row>
    <row r="14" spans="1:27" s="29" customFormat="1" ht="61.5" customHeight="1" x14ac:dyDescent="0.25">
      <c r="A14" s="25"/>
      <c r="B14" s="66" t="s">
        <v>21</v>
      </c>
      <c r="C14" s="67"/>
      <c r="D14" s="67"/>
      <c r="E14" s="67"/>
      <c r="F14" s="67"/>
      <c r="G14" s="67"/>
      <c r="H14" s="26"/>
      <c r="I14" s="27"/>
      <c r="J14" s="68" t="s">
        <v>19</v>
      </c>
      <c r="K14" s="69"/>
      <c r="L14" s="27"/>
      <c r="M14" s="27"/>
      <c r="N14" s="27"/>
      <c r="O14" s="27"/>
      <c r="P14" s="27"/>
      <c r="Q14" s="28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 ht="33.75" customHeight="1" x14ac:dyDescent="0.25">
      <c r="B15" s="61"/>
      <c r="C15" s="61"/>
      <c r="D15" s="61"/>
      <c r="E15" s="61"/>
      <c r="F15" s="61"/>
      <c r="G15" s="61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61"/>
      <c r="C16" s="61"/>
      <c r="D16" s="61"/>
      <c r="E16" s="61"/>
      <c r="F16" s="61"/>
      <c r="G16" s="6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7:27" x14ac:dyDescent="0.25">
      <c r="AA17" s="1"/>
    </row>
  </sheetData>
  <mergeCells count="15">
    <mergeCell ref="B16:G16"/>
    <mergeCell ref="I7:Q7"/>
    <mergeCell ref="I10:P10"/>
    <mergeCell ref="B15:G15"/>
    <mergeCell ref="B14:G14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2021-10-08T15:31:00Z</dcterms:modified>
</cp:coreProperties>
</file>