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atrishin_av\Desktop\"/>
    </mc:Choice>
  </mc:AlternateContent>
  <bookViews>
    <workbookView xWindow="0" yWindow="0" windowWidth="28800" windowHeight="11700"/>
  </bookViews>
  <sheets>
    <sheet name="1 ЛОТ" sheetId="1" r:id="rId1"/>
  </sheets>
  <externalReferences>
    <externalReference r:id="rId2"/>
  </externalReferences>
  <definedNames>
    <definedName name="_xlnm._FilterDatabase" localSheetId="0" hidden="1">'1 ЛОТ'!$B$11:$H$177</definedName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0" i="1" l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75" i="1" l="1"/>
  <c r="H154" i="1" l="1"/>
  <c r="P108" i="1" l="1"/>
  <c r="P109" i="1"/>
  <c r="P111" i="1"/>
  <c r="P113" i="1"/>
  <c r="P154" i="1"/>
  <c r="P156" i="1"/>
  <c r="P159" i="1"/>
  <c r="P163" i="1"/>
  <c r="P164" i="1"/>
  <c r="P165" i="1"/>
  <c r="P166" i="1"/>
  <c r="P167" i="1"/>
  <c r="P168" i="1"/>
  <c r="P169" i="1"/>
  <c r="P170" i="1"/>
  <c r="P171" i="1"/>
  <c r="P172" i="1"/>
  <c r="P173" i="1"/>
  <c r="H156" i="1"/>
  <c r="H155" i="1"/>
  <c r="H153" i="1"/>
  <c r="H151" i="1"/>
  <c r="H146" i="1"/>
  <c r="P162" i="1" l="1"/>
  <c r="P161" i="1"/>
  <c r="P160" i="1"/>
  <c r="P155" i="1"/>
  <c r="P153" i="1"/>
  <c r="P152" i="1"/>
  <c r="P151" i="1"/>
  <c r="P150" i="1"/>
  <c r="P149" i="1"/>
  <c r="P148" i="1"/>
  <c r="P147" i="1"/>
  <c r="P146" i="1"/>
  <c r="P117" i="1"/>
  <c r="P116" i="1"/>
  <c r="P115" i="1"/>
  <c r="P114" i="1"/>
  <c r="P112" i="1"/>
  <c r="P110" i="1"/>
  <c r="P107" i="1"/>
  <c r="P106" i="1"/>
  <c r="P105" i="1"/>
  <c r="P104" i="1"/>
  <c r="P103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74" i="1" s="1"/>
  <c r="H161" i="1"/>
  <c r="H160" i="1"/>
  <c r="H159" i="1"/>
  <c r="H152" i="1"/>
  <c r="H150" i="1"/>
  <c r="H149" i="1"/>
  <c r="H148" i="1"/>
  <c r="H147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57" i="1" l="1"/>
  <c r="H118" i="1"/>
  <c r="J126" i="1"/>
  <c r="J127" i="1"/>
  <c r="J129" i="1"/>
  <c r="J130" i="1"/>
  <c r="J132" i="1"/>
  <c r="J133" i="1"/>
  <c r="J135" i="1"/>
  <c r="J136" i="1"/>
  <c r="J138" i="1"/>
  <c r="J139" i="1"/>
  <c r="J141" i="1"/>
  <c r="J142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23" i="1"/>
  <c r="S144" i="1" l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K144" i="1"/>
  <c r="J124" i="1"/>
  <c r="O123" i="1"/>
  <c r="J123" i="1"/>
  <c r="J146" i="1"/>
  <c r="O146" i="1"/>
  <c r="R146" i="1"/>
  <c r="S146" i="1" s="1"/>
  <c r="J147" i="1"/>
  <c r="O147" i="1"/>
  <c r="R147" i="1"/>
  <c r="S147" i="1" s="1"/>
  <c r="J148" i="1"/>
  <c r="O148" i="1"/>
  <c r="R148" i="1"/>
  <c r="S148" i="1"/>
  <c r="J149" i="1"/>
  <c r="O149" i="1"/>
  <c r="R149" i="1"/>
  <c r="S149" i="1"/>
  <c r="R122" i="1"/>
  <c r="S122" i="1" s="1"/>
  <c r="O122" i="1"/>
  <c r="J122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H37" i="1"/>
  <c r="H66" i="1" s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O12" i="1"/>
  <c r="R12" i="1"/>
  <c r="S12" i="1" s="1"/>
  <c r="O13" i="1"/>
  <c r="R13" i="1"/>
  <c r="S13" i="1" s="1"/>
  <c r="O14" i="1"/>
  <c r="R14" i="1"/>
  <c r="S14" i="1" s="1"/>
  <c r="O15" i="1"/>
  <c r="R15" i="1"/>
  <c r="S15" i="1" s="1"/>
  <c r="O16" i="1"/>
  <c r="R16" i="1"/>
  <c r="S16" i="1" s="1"/>
  <c r="O17" i="1"/>
  <c r="R17" i="1"/>
  <c r="S17" i="1" s="1"/>
  <c r="O18" i="1"/>
  <c r="R18" i="1"/>
  <c r="S18" i="1" s="1"/>
  <c r="O19" i="1"/>
  <c r="R19" i="1"/>
  <c r="S19" i="1" s="1"/>
  <c r="O20" i="1"/>
  <c r="R20" i="1"/>
  <c r="S20" i="1" s="1"/>
  <c r="O21" i="1"/>
  <c r="R21" i="1"/>
  <c r="S21" i="1" s="1"/>
  <c r="O22" i="1"/>
  <c r="R22" i="1"/>
  <c r="S22" i="1" s="1"/>
  <c r="O23" i="1"/>
  <c r="R23" i="1"/>
  <c r="S23" i="1" s="1"/>
  <c r="K66" i="1" l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R99" i="1" l="1"/>
  <c r="S99" i="1" s="1"/>
  <c r="O99" i="1"/>
  <c r="J99" i="1"/>
  <c r="R98" i="1"/>
  <c r="S98" i="1" s="1"/>
  <c r="O98" i="1"/>
  <c r="J98" i="1"/>
  <c r="R97" i="1"/>
  <c r="S97" i="1" s="1"/>
  <c r="O97" i="1"/>
  <c r="J97" i="1"/>
  <c r="R96" i="1"/>
  <c r="S96" i="1" s="1"/>
  <c r="O96" i="1"/>
  <c r="J96" i="1"/>
  <c r="R95" i="1"/>
  <c r="S95" i="1" s="1"/>
  <c r="O95" i="1"/>
  <c r="J95" i="1"/>
  <c r="R94" i="1"/>
  <c r="S94" i="1" s="1"/>
  <c r="O94" i="1"/>
  <c r="J94" i="1"/>
  <c r="R93" i="1"/>
  <c r="S93" i="1" s="1"/>
  <c r="O93" i="1"/>
  <c r="J93" i="1"/>
  <c r="R92" i="1"/>
  <c r="S92" i="1" s="1"/>
  <c r="O92" i="1"/>
  <c r="J92" i="1"/>
  <c r="R91" i="1"/>
  <c r="S91" i="1" s="1"/>
  <c r="O91" i="1"/>
  <c r="J91" i="1"/>
  <c r="R90" i="1"/>
  <c r="S90" i="1" s="1"/>
  <c r="O90" i="1"/>
  <c r="J90" i="1"/>
  <c r="R89" i="1"/>
  <c r="S89" i="1" s="1"/>
  <c r="O89" i="1"/>
  <c r="J89" i="1"/>
  <c r="R88" i="1"/>
  <c r="S88" i="1" s="1"/>
  <c r="O88" i="1"/>
  <c r="J88" i="1"/>
  <c r="R87" i="1"/>
  <c r="S87" i="1" s="1"/>
  <c r="O87" i="1"/>
  <c r="J87" i="1"/>
  <c r="R86" i="1"/>
  <c r="S86" i="1" s="1"/>
  <c r="O86" i="1"/>
  <c r="J86" i="1"/>
  <c r="R85" i="1"/>
  <c r="S85" i="1" s="1"/>
  <c r="O85" i="1"/>
  <c r="J85" i="1"/>
  <c r="R84" i="1"/>
  <c r="S84" i="1" s="1"/>
  <c r="O84" i="1"/>
  <c r="J84" i="1"/>
  <c r="R83" i="1"/>
  <c r="S83" i="1" s="1"/>
  <c r="O83" i="1"/>
  <c r="J83" i="1"/>
  <c r="R82" i="1"/>
  <c r="S82" i="1" s="1"/>
  <c r="O82" i="1"/>
  <c r="J82" i="1"/>
  <c r="R81" i="1"/>
  <c r="S81" i="1" s="1"/>
  <c r="O81" i="1"/>
  <c r="J81" i="1"/>
  <c r="R80" i="1"/>
  <c r="S80" i="1" s="1"/>
  <c r="O80" i="1"/>
  <c r="J80" i="1"/>
  <c r="R79" i="1"/>
  <c r="S79" i="1" s="1"/>
  <c r="O79" i="1"/>
  <c r="J79" i="1"/>
  <c r="R78" i="1"/>
  <c r="S78" i="1" s="1"/>
  <c r="O78" i="1"/>
  <c r="J78" i="1"/>
  <c r="R77" i="1"/>
  <c r="S77" i="1" s="1"/>
  <c r="O77" i="1"/>
  <c r="J77" i="1"/>
  <c r="R76" i="1"/>
  <c r="S76" i="1" s="1"/>
  <c r="O76" i="1"/>
  <c r="J76" i="1"/>
  <c r="R75" i="1"/>
  <c r="S75" i="1" s="1"/>
  <c r="O75" i="1"/>
  <c r="J75" i="1"/>
  <c r="R74" i="1"/>
  <c r="S74" i="1" s="1"/>
  <c r="O74" i="1"/>
  <c r="J74" i="1"/>
  <c r="R73" i="1"/>
  <c r="S73" i="1" s="1"/>
  <c r="O73" i="1"/>
  <c r="J73" i="1"/>
  <c r="R72" i="1"/>
  <c r="S72" i="1" s="1"/>
  <c r="O72" i="1"/>
  <c r="J72" i="1"/>
  <c r="R71" i="1"/>
  <c r="S71" i="1" s="1"/>
  <c r="O71" i="1"/>
  <c r="J71" i="1"/>
  <c r="R70" i="1"/>
  <c r="S70" i="1" s="1"/>
  <c r="O70" i="1"/>
  <c r="J70" i="1"/>
  <c r="R69" i="1"/>
  <c r="S69" i="1" s="1"/>
  <c r="O69" i="1"/>
  <c r="J69" i="1"/>
  <c r="R68" i="1"/>
  <c r="S68" i="1" s="1"/>
  <c r="O68" i="1"/>
  <c r="J68" i="1"/>
  <c r="R65" i="1"/>
  <c r="S65" i="1" s="1"/>
  <c r="K100" i="1"/>
  <c r="R173" i="1"/>
  <c r="S173" i="1" s="1"/>
  <c r="O173" i="1"/>
  <c r="J173" i="1"/>
  <c r="R172" i="1"/>
  <c r="S172" i="1" s="1"/>
  <c r="O172" i="1"/>
  <c r="J172" i="1"/>
  <c r="R171" i="1"/>
  <c r="S171" i="1" s="1"/>
  <c r="O171" i="1"/>
  <c r="J171" i="1"/>
  <c r="R170" i="1"/>
  <c r="S170" i="1" s="1"/>
  <c r="O170" i="1"/>
  <c r="J170" i="1"/>
  <c r="R169" i="1"/>
  <c r="S169" i="1" s="1"/>
  <c r="O169" i="1"/>
  <c r="J169" i="1"/>
  <c r="R168" i="1"/>
  <c r="S168" i="1" s="1"/>
  <c r="O168" i="1"/>
  <c r="J168" i="1"/>
  <c r="R167" i="1"/>
  <c r="S167" i="1" s="1"/>
  <c r="O167" i="1"/>
  <c r="J167" i="1"/>
  <c r="R166" i="1"/>
  <c r="S166" i="1" s="1"/>
  <c r="O166" i="1"/>
  <c r="J166" i="1"/>
  <c r="R165" i="1"/>
  <c r="S165" i="1" s="1"/>
  <c r="O165" i="1"/>
  <c r="J165" i="1"/>
  <c r="R164" i="1"/>
  <c r="S164" i="1" s="1"/>
  <c r="O164" i="1"/>
  <c r="J164" i="1"/>
  <c r="R163" i="1"/>
  <c r="S163" i="1" s="1"/>
  <c r="O163" i="1"/>
  <c r="J163" i="1"/>
  <c r="R162" i="1"/>
  <c r="S162" i="1" s="1"/>
  <c r="O162" i="1"/>
  <c r="J162" i="1"/>
  <c r="R161" i="1"/>
  <c r="S161" i="1" s="1"/>
  <c r="O161" i="1"/>
  <c r="J161" i="1"/>
  <c r="R160" i="1"/>
  <c r="S160" i="1" s="1"/>
  <c r="O160" i="1"/>
  <c r="J160" i="1"/>
  <c r="R159" i="1"/>
  <c r="S159" i="1" s="1"/>
  <c r="O159" i="1"/>
  <c r="J159" i="1"/>
  <c r="R156" i="1"/>
  <c r="S156" i="1" s="1"/>
  <c r="O156" i="1"/>
  <c r="J156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03" i="1"/>
  <c r="O121" i="1"/>
  <c r="O120" i="1"/>
  <c r="R37" i="1"/>
  <c r="S37" i="1" s="1"/>
  <c r="R36" i="1"/>
  <c r="S36" i="1" s="1"/>
  <c r="R35" i="1"/>
  <c r="S35" i="1" s="1"/>
  <c r="R34" i="1"/>
  <c r="S34" i="1" s="1"/>
  <c r="R33" i="1"/>
  <c r="S33" i="1" s="1"/>
  <c r="R32" i="1"/>
  <c r="S32" i="1" s="1"/>
  <c r="R31" i="1"/>
  <c r="S31" i="1" s="1"/>
  <c r="R30" i="1"/>
  <c r="S30" i="1" s="1"/>
  <c r="R29" i="1"/>
  <c r="S29" i="1" s="1"/>
  <c r="R28" i="1"/>
  <c r="S28" i="1" s="1"/>
  <c r="R27" i="1"/>
  <c r="S27" i="1" s="1"/>
  <c r="R26" i="1"/>
  <c r="S26" i="1" s="1"/>
  <c r="R25" i="1"/>
  <c r="S25" i="1" s="1"/>
  <c r="K157" i="1"/>
  <c r="R154" i="1"/>
  <c r="S154" i="1" s="1"/>
  <c r="O154" i="1"/>
  <c r="J154" i="1"/>
  <c r="R153" i="1"/>
  <c r="S153" i="1" s="1"/>
  <c r="O153" i="1"/>
  <c r="J153" i="1"/>
  <c r="R151" i="1"/>
  <c r="S151" i="1" s="1"/>
  <c r="O151" i="1"/>
  <c r="J151" i="1"/>
  <c r="R150" i="1"/>
  <c r="S150" i="1" s="1"/>
  <c r="O150" i="1"/>
  <c r="J150" i="1"/>
  <c r="R155" i="1"/>
  <c r="S155" i="1" s="1"/>
  <c r="O155" i="1"/>
  <c r="J155" i="1"/>
  <c r="R152" i="1"/>
  <c r="S152" i="1" s="1"/>
  <c r="O152" i="1"/>
  <c r="J152" i="1"/>
  <c r="K118" i="1"/>
  <c r="R117" i="1"/>
  <c r="S117" i="1" s="1"/>
  <c r="J117" i="1"/>
  <c r="R115" i="1"/>
  <c r="S115" i="1" s="1"/>
  <c r="J115" i="1"/>
  <c r="R114" i="1"/>
  <c r="S114" i="1" s="1"/>
  <c r="J114" i="1"/>
  <c r="R113" i="1"/>
  <c r="S113" i="1" s="1"/>
  <c r="J113" i="1"/>
  <c r="R112" i="1"/>
  <c r="S112" i="1" s="1"/>
  <c r="J112" i="1"/>
  <c r="R116" i="1"/>
  <c r="S116" i="1" s="1"/>
  <c r="J116" i="1"/>
  <c r="R111" i="1"/>
  <c r="S111" i="1" s="1"/>
  <c r="J111" i="1"/>
  <c r="R110" i="1"/>
  <c r="S110" i="1" s="1"/>
  <c r="J110" i="1"/>
  <c r="R109" i="1"/>
  <c r="S109" i="1" s="1"/>
  <c r="J109" i="1"/>
  <c r="R108" i="1"/>
  <c r="S108" i="1" s="1"/>
  <c r="J108" i="1"/>
  <c r="R107" i="1"/>
  <c r="S107" i="1" s="1"/>
  <c r="J107" i="1"/>
  <c r="R106" i="1"/>
  <c r="S106" i="1" s="1"/>
  <c r="J106" i="1"/>
  <c r="R105" i="1"/>
  <c r="S105" i="1" s="1"/>
  <c r="J105" i="1"/>
  <c r="R104" i="1"/>
  <c r="S104" i="1" s="1"/>
  <c r="J104" i="1"/>
  <c r="R103" i="1"/>
  <c r="S103" i="1" s="1"/>
  <c r="J103" i="1"/>
  <c r="R120" i="1"/>
  <c r="S120" i="1" s="1"/>
  <c r="J120" i="1"/>
  <c r="R121" i="1"/>
  <c r="S121" i="1" s="1"/>
  <c r="J121" i="1"/>
  <c r="R64" i="1"/>
  <c r="S64" i="1" s="1"/>
  <c r="R63" i="1"/>
  <c r="S63" i="1" s="1"/>
  <c r="R62" i="1"/>
  <c r="S62" i="1" s="1"/>
  <c r="R61" i="1"/>
  <c r="S61" i="1" s="1"/>
  <c r="R60" i="1"/>
  <c r="S60" i="1" s="1"/>
  <c r="R59" i="1"/>
  <c r="S59" i="1" s="1"/>
  <c r="R58" i="1"/>
  <c r="S58" i="1" s="1"/>
  <c r="R57" i="1"/>
  <c r="S57" i="1" s="1"/>
  <c r="R55" i="1"/>
  <c r="S55" i="1" s="1"/>
  <c r="R54" i="1"/>
  <c r="S54" i="1" s="1"/>
  <c r="R53" i="1"/>
  <c r="S53" i="1" s="1"/>
  <c r="R52" i="1"/>
  <c r="S52" i="1" s="1"/>
  <c r="R51" i="1"/>
  <c r="S51" i="1" s="1"/>
  <c r="R50" i="1"/>
  <c r="S50" i="1" s="1"/>
  <c r="R56" i="1"/>
  <c r="S56" i="1" s="1"/>
  <c r="R48" i="1"/>
  <c r="S48" i="1" s="1"/>
  <c r="R49" i="1"/>
  <c r="S49" i="1" s="1"/>
  <c r="R46" i="1"/>
  <c r="S46" i="1" s="1"/>
  <c r="R45" i="1"/>
  <c r="S45" i="1" s="1"/>
  <c r="R47" i="1"/>
  <c r="S47" i="1" s="1"/>
  <c r="R41" i="1"/>
  <c r="S41" i="1" s="1"/>
  <c r="R40" i="1"/>
  <c r="S40" i="1" s="1"/>
  <c r="R39" i="1"/>
  <c r="S39" i="1" s="1"/>
  <c r="R38" i="1"/>
  <c r="S38" i="1" s="1"/>
  <c r="R24" i="1"/>
  <c r="S24" i="1" s="1"/>
  <c r="R42" i="1"/>
  <c r="S42" i="1" s="1"/>
  <c r="R44" i="1"/>
  <c r="S44" i="1" s="1"/>
  <c r="R43" i="1"/>
  <c r="S43" i="1" s="1"/>
  <c r="K174" i="1"/>
  <c r="S66" i="1" l="1"/>
  <c r="S157" i="1"/>
  <c r="S100" i="1"/>
  <c r="S118" i="1"/>
  <c r="S174" i="1"/>
  <c r="H100" i="1"/>
  <c r="G3" i="1" s="1"/>
  <c r="H176" i="1" l="1"/>
  <c r="H177" i="1" s="1"/>
  <c r="S175" i="1"/>
  <c r="S176" i="1" s="1"/>
  <c r="S177" i="1" s="1"/>
</calcChain>
</file>

<file path=xl/sharedStrings.xml><?xml version="1.0" encoding="utf-8"?>
<sst xmlns="http://schemas.openxmlformats.org/spreadsheetml/2006/main" count="505" uniqueCount="241">
  <si>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</si>
  <si>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</si>
  <si>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</si>
  <si>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</si>
  <si>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</si>
  <si>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</si>
  <si>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</si>
  <si>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</si>
  <si>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</si>
  <si>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</si>
  <si>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</si>
  <si>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</si>
  <si>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</si>
  <si>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</si>
  <si>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</si>
  <si>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ИТОГО:</t>
  </si>
  <si>
    <t xml:space="preserve">Приложение к Документации о закупке – Структура НМЦ (в т.ч. форма Коммерческого предложения)               
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</si>
  <si>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</si>
  <si>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</si>
  <si>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</si>
  <si>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</si>
  <si>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КОММЕРЧЕСКОЕ ПРЕДЛОЖЕНИЕ</t>
  </si>
  <si>
    <r>
      <t xml:space="preserve">Страна происхождения товара
</t>
    </r>
    <r>
      <rPr>
        <i/>
        <sz val="12"/>
        <color rgb="FFFF0000"/>
        <rFont val="Times New Roman"/>
        <family val="1"/>
        <charset val="204"/>
      </rPr>
      <t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</si>
  <si>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i/>
        <sz val="12"/>
        <color rgb="FFFF0000"/>
        <rFont val="Times New Roman"/>
        <family val="1"/>
        <charset val="204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</si>
  <si>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r>
      <rPr>
        <b/>
        <u/>
        <sz val="12"/>
        <rFont val="Times New Roman"/>
        <family val="1"/>
        <charset val="204"/>
      </rPr>
      <t>1.1 филиал АО "ДРСК" "Амурские ЭС"</t>
    </r>
    <r>
      <rPr>
        <b/>
        <sz val="12"/>
        <rFont val="Times New Roman"/>
        <family val="1"/>
        <charset val="204"/>
      </rPr>
      <t xml:space="preserve"> (Отгрузочные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179)</t>
    </r>
  </si>
  <si>
    <r>
      <rPr>
        <b/>
        <u/>
        <sz val="12"/>
        <rFont val="Times New Roman"/>
        <family val="1"/>
        <charset val="204"/>
      </rPr>
      <t xml:space="preserve">1.1 филиал АО "ДРСК" "Амурские ЭС" </t>
    </r>
    <r>
      <rPr>
        <b/>
        <sz val="12"/>
        <rFont val="Times New Roman"/>
        <family val="1"/>
        <charset val="204"/>
      </rPr>
      <t>(Отгрузочные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179)</t>
    </r>
  </si>
  <si>
    <r>
      <rPr>
        <b/>
        <u/>
        <sz val="12"/>
        <rFont val="Times New Roman"/>
        <family val="1"/>
        <charset val="204"/>
      </rPr>
      <t>1.2. филиал АО "ДРСК" "Приморские электрические сети"</t>
    </r>
    <r>
      <rPr>
        <b/>
        <sz val="12"/>
        <rFont val="Times New Roman"/>
        <family val="1"/>
        <charset val="204"/>
      </rPr>
      <t xml:space="preserve">  (Отгрузочные реквизиты: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22А)   </t>
    </r>
  </si>
  <si>
    <t>Инструмент  (строительный, бензоинструмент, пневмоинструмент)</t>
  </si>
  <si>
    <t>Артикул, марка</t>
  </si>
  <si>
    <t>шт</t>
  </si>
  <si>
    <t>м</t>
  </si>
  <si>
    <t>упак</t>
  </si>
  <si>
    <t>Индикатор сетевого тока "АИСТ ЭИ3008М" 220-380В переменный ток 50Гц</t>
  </si>
  <si>
    <t>Сигнализатор напряжения</t>
  </si>
  <si>
    <t>Сигнализатор напряжения индивидуальный касочный СНИК 6-10кВ</t>
  </si>
  <si>
    <t>Сигнализатор напряжения индивидуальный СНИН-К-6-110 кВ</t>
  </si>
  <si>
    <t>Сигнализатор напряжения индивидуальный СНИН-К-М-НЭО</t>
  </si>
  <si>
    <t>Указатели напряжения</t>
  </si>
  <si>
    <t>Указатель  УВН-35 СЗ</t>
  </si>
  <si>
    <t>Указатель высокого напряжения УВН 6-10 КБ</t>
  </si>
  <si>
    <t>Указатель высокого напряжения УВНУ-10 Д</t>
  </si>
  <si>
    <t>Указатель напряжения</t>
  </si>
  <si>
    <t>Указатель напряжения  УНН 1СЗ ИП</t>
  </si>
  <si>
    <t>Указатель напряжения бесконтактный для ВЛ</t>
  </si>
  <si>
    <t>Указатель напряжения высоковольтный</t>
  </si>
  <si>
    <t>Указатель напряжения высоковольтный УВН 6-35Э СЗ</t>
  </si>
  <si>
    <t>Указатель напряжения для проверки совпадения фаз УВНФ 6-10 СЗ ИП</t>
  </si>
  <si>
    <t>Указатель напряжения до 1 кВ УНВЛ-0,4М</t>
  </si>
  <si>
    <t>Указатель напряжения до 1000 В</t>
  </si>
  <si>
    <t>Указатель напряжения УВН(СЗ)-6-10кВ</t>
  </si>
  <si>
    <t>Указатель напряжения УВН-90М-6-35 СЗ ИП</t>
  </si>
  <si>
    <t>Указатель напряжения УННО-1</t>
  </si>
  <si>
    <t>Указатель УВН 10-110Э КБ</t>
  </si>
  <si>
    <t>Устройство поверки указателей напряжения УПУН-1 (6-35кВ)</t>
  </si>
  <si>
    <t>Устройство проверки указателя напряжения УПУН-1М</t>
  </si>
  <si>
    <t>ПИН-90М</t>
  </si>
  <si>
    <t>"АИСТ ЭИ3008М" 220-380В переменный ток 50Гц</t>
  </si>
  <si>
    <t>ЭИ3007М</t>
  </si>
  <si>
    <t>УННО 1-м</t>
  </si>
  <si>
    <t>СНИКМ 6-10кВ</t>
  </si>
  <si>
    <t>СНИК 6-10кВ</t>
  </si>
  <si>
    <t>СНИН-К</t>
  </si>
  <si>
    <t>СНИН-К-М-НЭО</t>
  </si>
  <si>
    <t>УНН-1</t>
  </si>
  <si>
    <t>УВН-35 СЗ</t>
  </si>
  <si>
    <t>УВН 6-10 КБ</t>
  </si>
  <si>
    <t>УВНКС-10 СЗ ГОСТ 20493</t>
  </si>
  <si>
    <t>УВНУ-10 Д</t>
  </si>
  <si>
    <t>УВН 90М-35</t>
  </si>
  <si>
    <t>УВН-10</t>
  </si>
  <si>
    <t>УВН-10-110СЗ</t>
  </si>
  <si>
    <t>УВН-10СЗ</t>
  </si>
  <si>
    <t>УВН-6-35СЗ</t>
  </si>
  <si>
    <t>УВНБУ-35-220</t>
  </si>
  <si>
    <t>УВНК 35-220 СЗ</t>
  </si>
  <si>
    <t>УВНК 6-35кВ</t>
  </si>
  <si>
    <t>УВНКБ-10-110</t>
  </si>
  <si>
    <t>УВНУ-10 СЗ ИП</t>
  </si>
  <si>
    <t>УВНУ-110 СЗ ИП</t>
  </si>
  <si>
    <t>УННО-1СЗ</t>
  </si>
  <si>
    <t>УННУ-1</t>
  </si>
  <si>
    <t>УННУ-1ВЛ</t>
  </si>
  <si>
    <t>УННУ-1Н ВЛ</t>
  </si>
  <si>
    <t>УННУ-1Н Ф</t>
  </si>
  <si>
    <t>ЭЛИН-1С3</t>
  </si>
  <si>
    <t>УНН 1СЗ ИП</t>
  </si>
  <si>
    <t>УВНБУ 6-35</t>
  </si>
  <si>
    <t>УВН 6-35 КБ</t>
  </si>
  <si>
    <t>УВН 35-110Э СЗ</t>
  </si>
  <si>
    <t>УВН-90М-35С</t>
  </si>
  <si>
    <t>УВН 6-35Э СЗ</t>
  </si>
  <si>
    <t>УВНФ 6-10 СЗ ИП</t>
  </si>
  <si>
    <t>УНВЛ-0,4М</t>
  </si>
  <si>
    <t>УННУ-1Н</t>
  </si>
  <si>
    <t>Контакт 57Э до 1 кВ даухполюсной</t>
  </si>
  <si>
    <t>УВН(СЗ)-6-10кВ</t>
  </si>
  <si>
    <t>УВН-35-220 СЗ</t>
  </si>
  <si>
    <t>УВН-90М-6-35 СЗ ИП</t>
  </si>
  <si>
    <t>УНН-1Э СЗ ИП</t>
  </si>
  <si>
    <t>УННО-1</t>
  </si>
  <si>
    <t>УВН 10-110Э КБ</t>
  </si>
  <si>
    <t>УВНИ-10СЗ</t>
  </si>
  <si>
    <t>УПУН-1 (6-35кВ)</t>
  </si>
  <si>
    <t>УПУН-1М</t>
  </si>
  <si>
    <t>Сигнализатор напряжения индивидуальный СНИКМ 6-10Э</t>
  </si>
  <si>
    <t>Указатель напряжения  УННЛ-0,4</t>
  </si>
  <si>
    <t>Указатель напряжения контактного типа до 1 кВ двухполюсной Контакт-57С</t>
  </si>
  <si>
    <t>Указатель напряжения УВН 35-110 КБ</t>
  </si>
  <si>
    <t>Указатель напряжения УВН 90М-110 СЗ ИП КБ</t>
  </si>
  <si>
    <t>Указатель напряжения УВН-10Э СЗ</t>
  </si>
  <si>
    <t>Указатель напряжения УВН-110 СЗ</t>
  </si>
  <si>
    <t>Указатель напряжения УВН-80Э</t>
  </si>
  <si>
    <t>Указатель напряжения УНК (12-380)</t>
  </si>
  <si>
    <t>Указатель напяжения УННУ-1Э</t>
  </si>
  <si>
    <t>Устройство проверки указателей напряжения УПУН-Э</t>
  </si>
  <si>
    <t>Устройство проверки указателей УПУН-М</t>
  </si>
  <si>
    <t>СНИКМ 6-10Э</t>
  </si>
  <si>
    <t>УНН-0,4 исп.2</t>
  </si>
  <si>
    <t>УННУ-1Э ВЛ</t>
  </si>
  <si>
    <t>УННЧФ-04</t>
  </si>
  <si>
    <t>УННЛ-0,4</t>
  </si>
  <si>
    <t>Контакт-57С</t>
  </si>
  <si>
    <t>УВН 35-110 КБ</t>
  </si>
  <si>
    <t>УВН 90М-110 СЗ ИП КБ</t>
  </si>
  <si>
    <t>УВН-10Э СЗ</t>
  </si>
  <si>
    <t>УВН-110 СЗ</t>
  </si>
  <si>
    <t>УВН-80Э</t>
  </si>
  <si>
    <t>УНК (12-380)</t>
  </si>
  <si>
    <t>УННУ-1Э</t>
  </si>
  <si>
    <t>УПУН-Э</t>
  </si>
  <si>
    <t>УПУН-М</t>
  </si>
  <si>
    <t>Индикатор напряжения ИН-91</t>
  </si>
  <si>
    <t>Указатель</t>
  </si>
  <si>
    <t>Указатель величины напряжения и совпадения фаз двухполюсный УВНФ-10КВ 6-10кВ</t>
  </si>
  <si>
    <t>Указатель высокого напряжения для фазировки</t>
  </si>
  <si>
    <t>Указатель для проверки совпадения фаз УВНФ 6-10 СЗ</t>
  </si>
  <si>
    <t>Указатель напряжени УВН 10-110 Э СЗ</t>
  </si>
  <si>
    <t>Устройство поверки указателей напряжения УПУН-1 (6-10кВ)</t>
  </si>
  <si>
    <t>ИН-91</t>
  </si>
  <si>
    <t>УНН ЗП 12-660 ВЛ</t>
  </si>
  <si>
    <t>УВНФ-10КВ 6-10кВ</t>
  </si>
  <si>
    <t>УВНЧФ-35</t>
  </si>
  <si>
    <t>УВНФ 6-10 СЗ</t>
  </si>
  <si>
    <t>УВН 10-110 Э СЗ</t>
  </si>
  <si>
    <t>УНК-04</t>
  </si>
  <si>
    <t>ЭЛИН-1СЗ ВЛ</t>
  </si>
  <si>
    <t>УПУН-1 (6-10кВ)</t>
  </si>
  <si>
    <t>указатель низкого напряжения</t>
  </si>
  <si>
    <t>УНН ЗПМ 24--380</t>
  </si>
  <si>
    <t>Указатель напряжения для проверки совпадения фаз</t>
  </si>
  <si>
    <t>Указатель напряжения УВНШ-15СЗ</t>
  </si>
  <si>
    <t>Устройство проверки указателей напряжения</t>
  </si>
  <si>
    <t>Устройство проерки указателей напряжения УПУН-2014</t>
  </si>
  <si>
    <t>УВНФ-10МК</t>
  </si>
  <si>
    <t>УВНШ-15СЗ</t>
  </si>
  <si>
    <t>УПУН-2001</t>
  </si>
  <si>
    <t>УПУН-2014</t>
  </si>
  <si>
    <t>Указатель напряжения для прверки совпадения фаз  УВНФ-10С3</t>
  </si>
  <si>
    <t>указатель напряжения низковольтный  УН-1М</t>
  </si>
  <si>
    <t>УВНФ-10С3</t>
  </si>
  <si>
    <t>УН-1М</t>
  </si>
  <si>
    <t>Измеритель наведенного напряжения УВН-Н-2 "ВОЛЬТ-НН" (исп. 110кВ)</t>
  </si>
  <si>
    <t>Указатель напряжения УВН 35-220 КБ</t>
  </si>
  <si>
    <t>Указатель УВН-80Э М</t>
  </si>
  <si>
    <t>УВН-Н-2 "ВОЛЬТ-НН" (исп. 110кВ)</t>
  </si>
  <si>
    <t>УНН-1 СЗ ВЛ</t>
  </si>
  <si>
    <t>УВНУ-2М</t>
  </si>
  <si>
    <t>УВН 35-220 КБ</t>
  </si>
  <si>
    <t>УВН-80Э М</t>
  </si>
  <si>
    <t>Индикатор напряжения переносной, ПИН-90М</t>
  </si>
  <si>
    <t>Индикатор сетевого тока, "АИСТ ЭИ3008М" 220-380В переменный ток 50Гц</t>
  </si>
  <si>
    <t>индикатор скрытой проводки "ПОИСК", ЭИ3007М</t>
  </si>
  <si>
    <t>Индикатр напряжения, УННО 1-м</t>
  </si>
  <si>
    <t>Сигнализатор напряжения, СНИКМ 6-10кВ</t>
  </si>
  <si>
    <t>Сигнализатор напряжения, СНИК 6-10кВ</t>
  </si>
  <si>
    <t>Сигнализатор напряжения индивидуальный, СНИН-К</t>
  </si>
  <si>
    <t>Сигнализатор напряжения индивидуальный касочный , СНИК 6-10кВ</t>
  </si>
  <si>
    <t>СНИК 6-10кВ,</t>
  </si>
  <si>
    <t>Указатели напряжения, УНН-1</t>
  </si>
  <si>
    <t>Указатель , УВН 10-110Э КБ</t>
  </si>
  <si>
    <t>ВН 10-110Э КБ,</t>
  </si>
  <si>
    <t>Указатель, ЭЛИН-1 СЗ-НЭО (20-400В</t>
  </si>
  <si>
    <t>ЭЛИН-1 СЗ-НЭО</t>
  </si>
  <si>
    <t>Указатель высокого напряжения , УВНКС-10 СЗ ГОСТ 20493</t>
  </si>
  <si>
    <t>Указатель высокого напряжения, УВН 6-10 КБ</t>
  </si>
  <si>
    <t>Указатель высокого напряжения, УВНУ-10 Д</t>
  </si>
  <si>
    <t>Указатель напряжения, УВН-10-110СЗ</t>
  </si>
  <si>
    <t>Указатель напряжения, УВНКБ-10-110</t>
  </si>
  <si>
    <t>Указатель напряжения, УВН-10</t>
  </si>
  <si>
    <t>Указатель напряжения, УВН-6-35СЗ</t>
  </si>
  <si>
    <t>Указатель напряжения, УННО-1СЗ</t>
  </si>
  <si>
    <t>Указатель напряжения, УВНКБ-6-35</t>
  </si>
  <si>
    <t>УВНКБ-6-3</t>
  </si>
  <si>
    <t>Указатель напряжения, УВН-10СЗ</t>
  </si>
  <si>
    <t>Указатель напряжения, УННУ-1ВЛ</t>
  </si>
  <si>
    <t>Указатель напряжения, УННУ-1</t>
  </si>
  <si>
    <t>Указатель напряжения, УВНШ-6-10СЗ (телескоп)</t>
  </si>
  <si>
    <t>УВНШ-6-10СЗ</t>
  </si>
  <si>
    <t>Указатель напряжения, УВН-35-220 СЗ</t>
  </si>
  <si>
    <t>Указатель напряжения, УВН-35 СЗ</t>
  </si>
  <si>
    <t>Указатель напряжения, УВН(СЗ)-6-10 кВ</t>
  </si>
  <si>
    <t>УВН(СЗ)-6-10 кВ</t>
  </si>
  <si>
    <t>Указатель напряжения, УНН-1Э СЗ ИП</t>
  </si>
  <si>
    <t>Указатель напряжения, УВН-90М-6-35 СЗ ИП</t>
  </si>
  <si>
    <t>Указатель напряжения , УНН 1СЗ ИП</t>
  </si>
  <si>
    <t>Указатель напряжения , УННУ-1Н ВЛ</t>
  </si>
  <si>
    <t>Указатель напряжения , УННУ-1Н Ф</t>
  </si>
  <si>
    <t>Указатель напряжения, УННО-1</t>
  </si>
  <si>
    <t>Указатель напряжения, УВНУ-10 СЗ ИП</t>
  </si>
  <si>
    <t>ВНУ-10 СЗ ИП</t>
  </si>
  <si>
    <t>Указатель напряжения, ЭЛИН-1С3</t>
  </si>
  <si>
    <t>Указатель напряжения, УВНБУ-35-220</t>
  </si>
  <si>
    <t>Указатель напряжения, УВНУ-110 СЗ ИП</t>
  </si>
  <si>
    <t>Указатель напряжения, УВН 90М-35</t>
  </si>
  <si>
    <t>Указатель напряжения, УВНК 6-35кВ</t>
  </si>
  <si>
    <t>Указатель напряжения, УВНК 35-220 СЗ</t>
  </si>
  <si>
    <t>Указатель напряжения бесконтактный, УВН 6-35 КБ</t>
  </si>
  <si>
    <t>Указатель напряжения бесконтактный для ВЛ, УВНБУ 6-35,</t>
  </si>
  <si>
    <t>Указатель напряжения высоковольтный, УВН 35-110Э СЗ</t>
  </si>
  <si>
    <t>Указатель напряжения высоковольтный, УВН 6-35Э СЗ</t>
  </si>
  <si>
    <t>Указатель напряжения высоковольтный, УВН-90М-35С</t>
  </si>
  <si>
    <t>Указатель напряжения для проверки совпадения фаз, УВНФ 6-10 СЗ ИП</t>
  </si>
  <si>
    <t>Указатель напряжения до 1 кВ, УНВЛ-0,4М</t>
  </si>
  <si>
    <t>Указатель напряжения до 1000 В, УННУ-1Н</t>
  </si>
  <si>
    <t>Указатель напряжения контактного типа, Контакт 57Э до 1 кВ даухполюсной</t>
  </si>
  <si>
    <t>Указатель напряжения низковольтный, УНВЛ-0,4</t>
  </si>
  <si>
    <t>УНВЛ-0,4,</t>
  </si>
  <si>
    <t>Указатель УВНИ-10СЗ</t>
  </si>
  <si>
    <t>Указательнапряжения контактного типа до 1 кВ двухполюсной, Контакт 57С</t>
  </si>
  <si>
    <t>Контакт 57С</t>
  </si>
  <si>
    <t>Устройство поверки указателей напряжения, УПУН-1 (6-35кВ)</t>
  </si>
  <si>
    <t>1.3. филиал АО «ДРСК» «Хабаровские электрические сети»</t>
  </si>
  <si>
    <r>
      <rPr>
        <b/>
        <u/>
        <sz val="12"/>
        <rFont val="Times New Roman"/>
        <family val="1"/>
        <charset val="204"/>
      </rPr>
      <t xml:space="preserve">1.3. 1 филиал АО "ДРСК" "Хабаровские электрические сети" СП Центральные ЭС </t>
    </r>
    <r>
      <rPr>
        <b/>
        <sz val="12"/>
        <rFont val="Times New Roman"/>
        <family val="1"/>
        <charset val="204"/>
      </rPr>
      <t>(Отгрузочные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13)</t>
    </r>
  </si>
  <si>
    <t>1.3.2 филиал АО "ДРСК" "Хабаровские электрические сети" СП Северные ЭС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</si>
  <si>
    <r>
      <rPr>
        <b/>
        <u/>
        <sz val="12"/>
        <rFont val="Times New Roman"/>
        <family val="1"/>
        <charset val="204"/>
      </rPr>
      <t>1.3.2 филиал АО "ДРСК" "Хабаровские электрические сети" СП Северные Э</t>
    </r>
    <r>
      <rPr>
        <b/>
        <sz val="12"/>
        <rFont val="Times New Roman"/>
        <family val="1"/>
        <charset val="204"/>
      </rPr>
      <t>С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  </r>
  </si>
  <si>
    <r>
      <rPr>
        <b/>
        <u/>
        <sz val="12"/>
        <rFont val="Times New Roman"/>
        <family val="1"/>
        <charset val="204"/>
      </rPr>
      <t xml:space="preserve">1.3.1 филиал АО "ДРСК" "Хабаровские электрические сети" СП Центральные ЭС </t>
    </r>
    <r>
      <rPr>
        <b/>
        <sz val="12"/>
        <rFont val="Times New Roman"/>
        <family val="1"/>
        <charset val="204"/>
      </rPr>
      <t>(Отгрузочные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13)</t>
    </r>
  </si>
  <si>
    <r>
      <rPr>
        <b/>
        <u/>
        <sz val="12"/>
        <rFont val="Times New Roman"/>
        <family val="1"/>
        <charset val="204"/>
      </rPr>
      <t>1.4. филиал АО "ДРСК" "ЭС ЕАО"</t>
    </r>
    <r>
      <rPr>
        <b/>
        <sz val="12"/>
        <rFont val="Times New Roman"/>
        <family val="1"/>
        <charset val="204"/>
      </rPr>
      <t xml:space="preserve"> (Отгрузочные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6)</t>
    </r>
  </si>
  <si>
    <t>1.4. филиал АО "ДРСК" "ЭС ЕАО" (Отгрузочные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6)</t>
  </si>
  <si>
    <r>
      <rPr>
        <b/>
        <u/>
        <sz val="12"/>
        <rFont val="Times New Roman"/>
        <family val="1"/>
        <charset val="204"/>
      </rPr>
      <t xml:space="preserve">1.5. филиал АО "Южно-Якутские электрические сети" </t>
    </r>
    <r>
      <rPr>
        <b/>
        <sz val="12"/>
        <rFont val="Times New Roman"/>
        <family val="1"/>
        <charset val="204"/>
      </rPr>
      <t xml:space="preserve">(Отгрузочные реквизиты для транспортной компании: Республика Саха (Якутия), г. Алдан, ул. Тарабукина 60а (для филиала АО "ДРСК" "ЮЯЭС"))        </t>
    </r>
  </si>
  <si>
    <r>
      <rPr>
        <b/>
        <u/>
        <sz val="12"/>
        <rFont val="Times New Roman"/>
        <family val="1"/>
        <charset val="204"/>
      </rPr>
      <t>1.5. филиал АО "Южно-Якутские электрические сети"</t>
    </r>
    <r>
      <rPr>
        <b/>
        <sz val="12"/>
        <rFont val="Times New Roman"/>
        <family val="1"/>
        <charset val="204"/>
      </rPr>
      <t xml:space="preserve"> (Отгрузочные реквизиты для транспортной компании: Республика Саха (Якутия), г. Алдан, ул. Тарабукина 60а (для филиала АО "ДРСК" "ЮЯЭС"))        </t>
    </r>
  </si>
  <si>
    <t xml:space="preserve">УВН 80 - 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</si>
</sst>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2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8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thin">
        <color rgb="FF00206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206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indexed="64"/>
      </right>
      <top style="thin">
        <color rgb="FF002060"/>
      </top>
      <bottom style="thin">
        <color rgb="FF00206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8"/>
      </left>
      <right style="thin">
        <color indexed="28"/>
      </right>
      <top style="thin">
        <color indexed="28"/>
      </top>
      <bottom style="thin">
        <color indexed="28"/>
      </bottom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2060"/>
      </right>
      <top/>
      <bottom/>
      <diagonal/>
    </border>
    <border>
      <left style="thin">
        <color indexed="60"/>
      </left>
      <right/>
      <top style="thin">
        <color indexed="60"/>
      </top>
      <bottom style="thin">
        <color indexed="60"/>
      </bottom>
      <diagonal/>
    </border>
    <border>
      <left style="thin">
        <color indexed="60"/>
      </left>
      <right/>
      <top style="thin">
        <color indexed="60"/>
      </top>
      <bottom style="thin">
        <color indexed="64"/>
      </bottom>
      <diagonal/>
    </border>
    <border>
      <left style="thin">
        <color indexed="60"/>
      </left>
      <right/>
      <top/>
      <bottom style="thin">
        <color indexed="6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2060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20" fillId="0" borderId="0" applyFont="0" applyFill="0" applyBorder="0" applyAlignment="0" applyProtection="0"/>
  </cellStyleXfs>
  <cellXfs count="223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0" fillId="0" borderId="0" xfId="0" applyAlignment="1"/>
    <xf numFmtId="0" fontId="7" fillId="0" borderId="0" xfId="0" applyFont="1" applyBorder="1" applyAlignment="1">
      <alignment horizontal="center" vertical="top" wrapText="1"/>
    </xf>
    <xf numFmtId="1" fontId="1" fillId="0" borderId="0" xfId="0" applyNumberFormat="1" applyFont="1" applyBorder="1" applyAlignment="1">
      <alignment horizontal="center" vertical="top" wrapText="1"/>
    </xf>
    <xf numFmtId="0" fontId="9" fillId="2" borderId="0" xfId="0" applyFont="1" applyFill="1" applyAlignment="1">
      <alignment horizontal="center"/>
    </xf>
    <xf numFmtId="0" fontId="9" fillId="2" borderId="0" xfId="0" applyFont="1" applyFill="1"/>
    <xf numFmtId="4" fontId="10" fillId="2" borderId="27" xfId="0" applyNumberFormat="1" applyFont="1" applyFill="1" applyBorder="1" applyAlignment="1" applyProtection="1">
      <alignment horizontal="right" vertical="top" wrapText="1"/>
    </xf>
    <xf numFmtId="4" fontId="10" fillId="2" borderId="27" xfId="0" applyNumberFormat="1" applyFont="1" applyFill="1" applyBorder="1" applyAlignment="1" applyProtection="1">
      <alignment vertical="top" wrapText="1"/>
    </xf>
    <xf numFmtId="4" fontId="9" fillId="2" borderId="27" xfId="0" applyNumberFormat="1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 wrapText="1"/>
    </xf>
    <xf numFmtId="4" fontId="10" fillId="2" borderId="0" xfId="0" applyNumberFormat="1" applyFont="1" applyFill="1" applyBorder="1" applyAlignment="1" applyProtection="1">
      <alignment horizontal="right" vertical="top" wrapText="1"/>
    </xf>
    <xf numFmtId="4" fontId="9" fillId="2" borderId="0" xfId="0" applyNumberFormat="1" applyFont="1" applyFill="1" applyBorder="1" applyAlignment="1">
      <alignment horizontal="center" vertical="top" wrapText="1"/>
    </xf>
    <xf numFmtId="4" fontId="10" fillId="2" borderId="27" xfId="0" applyNumberFormat="1" applyFont="1" applyFill="1" applyBorder="1" applyAlignment="1" applyProtection="1">
      <alignment horizontal="center" vertical="top" wrapText="1"/>
    </xf>
    <xf numFmtId="0" fontId="5" fillId="5" borderId="0" xfId="0" applyFont="1" applyFill="1" applyBorder="1" applyAlignment="1">
      <alignment horizontal="justify" vertical="top" wrapText="1"/>
    </xf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0" fontId="1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4" borderId="5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top" wrapText="1"/>
    </xf>
    <xf numFmtId="4" fontId="6" fillId="2" borderId="27" xfId="0" applyNumberFormat="1" applyFont="1" applyFill="1" applyBorder="1" applyAlignment="1" applyProtection="1">
      <alignment horizontal="center" vertical="top" wrapText="1"/>
    </xf>
    <xf numFmtId="1" fontId="10" fillId="2" borderId="27" xfId="0" applyNumberFormat="1" applyFont="1" applyFill="1" applyBorder="1" applyAlignment="1" applyProtection="1">
      <alignment horizontal="center" vertical="top" wrapText="1"/>
    </xf>
    <xf numFmtId="0" fontId="8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4" fontId="10" fillId="2" borderId="0" xfId="0" applyNumberFormat="1" applyFont="1" applyFill="1" applyBorder="1" applyAlignment="1" applyProtection="1">
      <alignment horizontal="center" vertical="top" wrapText="1"/>
    </xf>
    <xf numFmtId="1" fontId="10" fillId="2" borderId="0" xfId="0" applyNumberFormat="1" applyFont="1" applyFill="1" applyBorder="1" applyAlignment="1" applyProtection="1">
      <alignment horizontal="center" vertical="top" wrapText="1"/>
    </xf>
    <xf numFmtId="0" fontId="13" fillId="0" borderId="0" xfId="0" applyFont="1"/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 wrapText="1"/>
    </xf>
    <xf numFmtId="0" fontId="15" fillId="4" borderId="35" xfId="0" applyFont="1" applyFill="1" applyBorder="1" applyAlignment="1">
      <alignment horizontal="center" vertical="center" wrapText="1"/>
    </xf>
    <xf numFmtId="0" fontId="15" fillId="4" borderId="36" xfId="0" applyFont="1" applyFill="1" applyBorder="1" applyAlignment="1">
      <alignment vertical="center" wrapText="1"/>
    </xf>
    <xf numFmtId="0" fontId="15" fillId="4" borderId="36" xfId="0" applyFont="1" applyFill="1" applyBorder="1" applyAlignment="1">
      <alignment horizontal="center" vertical="center" wrapText="1"/>
    </xf>
    <xf numFmtId="0" fontId="16" fillId="4" borderId="37" xfId="0" applyFont="1" applyFill="1" applyBorder="1" applyAlignment="1">
      <alignment horizontal="center" vertical="center" wrapText="1"/>
    </xf>
    <xf numFmtId="1" fontId="15" fillId="4" borderId="37" xfId="0" applyNumberFormat="1" applyFont="1" applyFill="1" applyBorder="1" applyAlignment="1">
      <alignment horizontal="center" vertical="center" wrapText="1"/>
    </xf>
    <xf numFmtId="0" fontId="15" fillId="4" borderId="38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1" fontId="15" fillId="4" borderId="6" xfId="0" applyNumberFormat="1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vertical="top"/>
    </xf>
    <xf numFmtId="0" fontId="16" fillId="0" borderId="43" xfId="0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horizontal="center" vertical="top" wrapText="1"/>
    </xf>
    <xf numFmtId="0" fontId="18" fillId="0" borderId="47" xfId="0" applyFont="1" applyFill="1" applyBorder="1" applyAlignment="1">
      <alignment horizontal="center" vertical="top"/>
    </xf>
    <xf numFmtId="4" fontId="18" fillId="0" borderId="8" xfId="0" applyNumberFormat="1" applyFont="1" applyFill="1" applyBorder="1" applyAlignment="1" applyProtection="1">
      <alignment horizontal="center" vertical="top" wrapText="1"/>
      <protection locked="0"/>
    </xf>
    <xf numFmtId="1" fontId="18" fillId="0" borderId="28" xfId="0" applyNumberFormat="1" applyFont="1" applyFill="1" applyBorder="1" applyAlignment="1">
      <alignment horizontal="center" vertical="top"/>
    </xf>
    <xf numFmtId="0" fontId="18" fillId="0" borderId="7" xfId="0" applyFont="1" applyFill="1" applyBorder="1" applyAlignment="1">
      <alignment horizontal="center" vertical="top"/>
    </xf>
    <xf numFmtId="49" fontId="18" fillId="0" borderId="14" xfId="0" applyNumberFormat="1" applyFont="1" applyFill="1" applyBorder="1" applyAlignment="1">
      <alignment horizontal="left" vertical="top" wrapText="1"/>
    </xf>
    <xf numFmtId="49" fontId="18" fillId="0" borderId="64" xfId="0" applyNumberFormat="1" applyFont="1" applyFill="1" applyBorder="1" applyAlignment="1" applyProtection="1">
      <alignment horizontal="left" vertical="top" wrapText="1"/>
      <protection locked="0"/>
    </xf>
    <xf numFmtId="49" fontId="18" fillId="0" borderId="28" xfId="0" applyNumberFormat="1" applyFont="1" applyFill="1" applyBorder="1" applyAlignment="1" applyProtection="1">
      <alignment horizontal="left" vertical="top" wrapText="1"/>
      <protection locked="0"/>
    </xf>
    <xf numFmtId="4" fontId="18" fillId="0" borderId="8" xfId="0" applyNumberFormat="1" applyFont="1" applyFill="1" applyBorder="1" applyAlignment="1">
      <alignment horizontal="center" vertical="top" wrapText="1"/>
    </xf>
    <xf numFmtId="1" fontId="18" fillId="0" borderId="8" xfId="0" applyNumberFormat="1" applyFont="1" applyFill="1" applyBorder="1" applyAlignment="1">
      <alignment horizontal="center" vertical="top" wrapText="1"/>
    </xf>
    <xf numFmtId="4" fontId="18" fillId="0" borderId="9" xfId="0" applyNumberFormat="1" applyFont="1" applyFill="1" applyBorder="1" applyAlignment="1">
      <alignment horizontal="center" vertical="top" wrapText="1"/>
    </xf>
    <xf numFmtId="0" fontId="16" fillId="0" borderId="0" xfId="0" applyFont="1" applyFill="1" applyAlignment="1">
      <alignment horizontal="center" vertical="top"/>
    </xf>
    <xf numFmtId="0" fontId="16" fillId="0" borderId="49" xfId="0" applyFont="1" applyFill="1" applyBorder="1" applyAlignment="1">
      <alignment horizontal="center" vertical="top"/>
    </xf>
    <xf numFmtId="0" fontId="16" fillId="0" borderId="28" xfId="0" applyFont="1" applyFill="1" applyBorder="1" applyAlignment="1">
      <alignment vertical="top" wrapText="1"/>
    </xf>
    <xf numFmtId="0" fontId="16" fillId="0" borderId="28" xfId="0" applyFont="1" applyFill="1" applyBorder="1" applyAlignment="1">
      <alignment horizontal="left" vertical="top" wrapText="1"/>
    </xf>
    <xf numFmtId="0" fontId="16" fillId="0" borderId="28" xfId="0" applyFont="1" applyFill="1" applyBorder="1" applyAlignment="1">
      <alignment horizontal="center" vertical="top" wrapText="1"/>
    </xf>
    <xf numFmtId="4" fontId="16" fillId="0" borderId="28" xfId="0" applyNumberFormat="1" applyFont="1" applyFill="1" applyBorder="1" applyAlignment="1" applyProtection="1">
      <alignment horizontal="center" vertical="top" wrapText="1"/>
      <protection locked="0"/>
    </xf>
    <xf numFmtId="1" fontId="16" fillId="0" borderId="28" xfId="0" applyNumberFormat="1" applyFont="1" applyFill="1" applyBorder="1" applyAlignment="1">
      <alignment horizontal="center" vertical="top"/>
    </xf>
    <xf numFmtId="4" fontId="16" fillId="0" borderId="48" xfId="0" applyNumberFormat="1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top" wrapText="1"/>
    </xf>
    <xf numFmtId="0" fontId="16" fillId="0" borderId="7" xfId="0" applyFont="1" applyFill="1" applyBorder="1" applyAlignment="1">
      <alignment horizontal="center" vertical="top"/>
    </xf>
    <xf numFmtId="49" fontId="16" fillId="0" borderId="24" xfId="0" applyNumberFormat="1" applyFont="1" applyFill="1" applyBorder="1" applyAlignment="1">
      <alignment horizontal="left" vertical="top" wrapText="1"/>
    </xf>
    <xf numFmtId="49" fontId="16" fillId="0" borderId="24" xfId="0" applyNumberFormat="1" applyFont="1" applyFill="1" applyBorder="1" applyAlignment="1" applyProtection="1">
      <alignment horizontal="left" vertical="top" wrapText="1"/>
      <protection locked="0"/>
    </xf>
    <xf numFmtId="49" fontId="16" fillId="0" borderId="28" xfId="0" applyNumberFormat="1" applyFont="1" applyFill="1" applyBorder="1" applyAlignment="1" applyProtection="1">
      <alignment horizontal="left" vertical="top" wrapText="1"/>
      <protection locked="0"/>
    </xf>
    <xf numFmtId="4" fontId="16" fillId="0" borderId="8" xfId="0" applyNumberFormat="1" applyFont="1" applyFill="1" applyBorder="1" applyAlignment="1">
      <alignment horizontal="center" vertical="top" wrapText="1"/>
    </xf>
    <xf numFmtId="4" fontId="16" fillId="0" borderId="8" xfId="0" applyNumberFormat="1" applyFont="1" applyFill="1" applyBorder="1" applyAlignment="1" applyProtection="1">
      <alignment horizontal="center" vertical="top" wrapText="1"/>
      <protection locked="0"/>
    </xf>
    <xf numFmtId="1" fontId="16" fillId="0" borderId="8" xfId="0" applyNumberFormat="1" applyFont="1" applyFill="1" applyBorder="1" applyAlignment="1">
      <alignment horizontal="center" vertical="top" wrapText="1"/>
    </xf>
    <xf numFmtId="4" fontId="16" fillId="0" borderId="9" xfId="0" applyNumberFormat="1" applyFont="1" applyFill="1" applyBorder="1" applyAlignment="1">
      <alignment horizontal="center" vertical="top" wrapText="1"/>
    </xf>
    <xf numFmtId="0" fontId="16" fillId="0" borderId="0" xfId="0" applyFont="1" applyFill="1" applyAlignment="1">
      <alignment vertical="top"/>
    </xf>
    <xf numFmtId="0" fontId="18" fillId="0" borderId="52" xfId="0" applyFont="1" applyFill="1" applyBorder="1" applyAlignment="1">
      <alignment horizontal="center" vertical="top"/>
    </xf>
    <xf numFmtId="4" fontId="18" fillId="0" borderId="28" xfId="0" applyNumberFormat="1" applyFont="1" applyFill="1" applyBorder="1" applyAlignment="1">
      <alignment horizontal="center" vertical="top"/>
    </xf>
    <xf numFmtId="4" fontId="18" fillId="0" borderId="54" xfId="0" applyNumberFormat="1" applyFont="1" applyFill="1" applyBorder="1" applyAlignment="1" applyProtection="1">
      <alignment horizontal="center" vertical="top" wrapText="1"/>
    </xf>
    <xf numFmtId="49" fontId="18" fillId="0" borderId="8" xfId="0" applyNumberFormat="1" applyFont="1" applyFill="1" applyBorder="1" applyAlignment="1" applyProtection="1">
      <alignment horizontal="left" vertical="top" wrapText="1"/>
      <protection locked="0"/>
    </xf>
    <xf numFmtId="3" fontId="18" fillId="0" borderId="8" xfId="0" applyNumberFormat="1" applyFont="1" applyFill="1" applyBorder="1" applyAlignment="1">
      <alignment horizontal="center" vertical="top" wrapText="1"/>
    </xf>
    <xf numFmtId="0" fontId="13" fillId="0" borderId="62" xfId="0" applyFont="1" applyFill="1" applyBorder="1" applyAlignment="1">
      <alignment horizontal="left" vertical="top" wrapText="1"/>
    </xf>
    <xf numFmtId="49" fontId="16" fillId="0" borderId="14" xfId="0" applyNumberFormat="1" applyFont="1" applyFill="1" applyBorder="1" applyAlignment="1" applyProtection="1">
      <alignment horizontal="left" vertical="top" wrapText="1"/>
      <protection locked="0"/>
    </xf>
    <xf numFmtId="3" fontId="16" fillId="0" borderId="8" xfId="0" applyNumberFormat="1" applyFont="1" applyFill="1" applyBorder="1" applyAlignment="1">
      <alignment horizontal="center" vertical="top" wrapText="1"/>
    </xf>
    <xf numFmtId="4" fontId="18" fillId="0" borderId="53" xfId="0" applyNumberFormat="1" applyFont="1" applyFill="1" applyBorder="1" applyAlignment="1" applyProtection="1">
      <alignment horizontal="center" vertical="top" wrapText="1"/>
    </xf>
    <xf numFmtId="1" fontId="13" fillId="0" borderId="63" xfId="0" applyNumberFormat="1" applyFont="1" applyFill="1" applyBorder="1" applyAlignment="1">
      <alignment horizontal="center" vertical="top"/>
    </xf>
    <xf numFmtId="0" fontId="16" fillId="0" borderId="65" xfId="0" applyFont="1" applyFill="1" applyBorder="1" applyAlignment="1">
      <alignment horizontal="center" vertical="top"/>
    </xf>
    <xf numFmtId="4" fontId="16" fillId="0" borderId="66" xfId="0" applyNumberFormat="1" applyFont="1" applyFill="1" applyBorder="1" applyAlignment="1" applyProtection="1">
      <alignment horizontal="center" vertical="top" wrapText="1"/>
    </xf>
    <xf numFmtId="4" fontId="18" fillId="0" borderId="6" xfId="0" applyNumberFormat="1" applyFont="1" applyFill="1" applyBorder="1" applyAlignment="1" applyProtection="1">
      <alignment horizontal="center" vertical="top" wrapText="1"/>
      <protection locked="0"/>
    </xf>
    <xf numFmtId="1" fontId="16" fillId="0" borderId="28" xfId="0" applyNumberFormat="1" applyFont="1" applyFill="1" applyBorder="1" applyAlignment="1" applyProtection="1">
      <alignment horizontal="center" vertical="top" wrapText="1"/>
      <protection locked="0"/>
    </xf>
    <xf numFmtId="0" fontId="16" fillId="0" borderId="28" xfId="0" applyFont="1" applyFill="1" applyBorder="1" applyAlignment="1">
      <alignment horizontal="center" vertical="top"/>
    </xf>
    <xf numFmtId="4" fontId="16" fillId="0" borderId="28" xfId="0" applyNumberFormat="1" applyFont="1" applyFill="1" applyBorder="1" applyAlignment="1" applyProtection="1">
      <alignment horizontal="center" vertical="top" wrapText="1"/>
    </xf>
    <xf numFmtId="49" fontId="16" fillId="0" borderId="34" xfId="0" applyNumberFormat="1" applyFont="1" applyFill="1" applyBorder="1" applyAlignment="1">
      <alignment horizontal="left" vertical="top" wrapText="1"/>
    </xf>
    <xf numFmtId="3" fontId="16" fillId="0" borderId="28" xfId="0" applyNumberFormat="1" applyFont="1" applyFill="1" applyBorder="1" applyAlignment="1">
      <alignment horizontal="center" vertical="top" wrapText="1"/>
    </xf>
    <xf numFmtId="4" fontId="16" fillId="0" borderId="28" xfId="0" applyNumberFormat="1" applyFont="1" applyFill="1" applyBorder="1" applyAlignment="1">
      <alignment horizontal="center" vertical="top" wrapText="1"/>
    </xf>
    <xf numFmtId="1" fontId="16" fillId="0" borderId="28" xfId="0" applyNumberFormat="1" applyFont="1" applyFill="1" applyBorder="1" applyAlignment="1">
      <alignment horizontal="center" vertical="top" wrapText="1"/>
    </xf>
    <xf numFmtId="0" fontId="16" fillId="0" borderId="58" xfId="0" applyFont="1" applyFill="1" applyBorder="1" applyAlignment="1">
      <alignment horizontal="center" vertical="top"/>
    </xf>
    <xf numFmtId="49" fontId="16" fillId="0" borderId="59" xfId="0" applyNumberFormat="1" applyFont="1" applyFill="1" applyBorder="1" applyAlignment="1" applyProtection="1">
      <alignment vertical="top" wrapText="1"/>
      <protection locked="0"/>
    </xf>
    <xf numFmtId="49" fontId="16" fillId="0" borderId="59" xfId="0" applyNumberFormat="1" applyFont="1" applyFill="1" applyBorder="1" applyAlignment="1" applyProtection="1">
      <alignment horizontal="left" vertical="top" wrapText="1"/>
      <protection locked="0"/>
    </xf>
    <xf numFmtId="4" fontId="16" fillId="0" borderId="60" xfId="0" applyNumberFormat="1" applyFont="1" applyFill="1" applyBorder="1" applyAlignment="1" applyProtection="1">
      <alignment horizontal="center" vertical="top" wrapText="1"/>
      <protection locked="0"/>
    </xf>
    <xf numFmtId="1" fontId="16" fillId="0" borderId="60" xfId="0" applyNumberFormat="1" applyFont="1" applyFill="1" applyBorder="1" applyAlignment="1" applyProtection="1">
      <alignment horizontal="center" vertical="top" wrapText="1"/>
      <protection locked="0"/>
    </xf>
    <xf numFmtId="4" fontId="16" fillId="0" borderId="61" xfId="0" applyNumberFormat="1" applyFont="1" applyFill="1" applyBorder="1" applyAlignment="1" applyProtection="1">
      <alignment horizontal="center" vertical="top" wrapText="1"/>
    </xf>
    <xf numFmtId="49" fontId="16" fillId="0" borderId="14" xfId="0" applyNumberFormat="1" applyFont="1" applyFill="1" applyBorder="1" applyAlignment="1">
      <alignment horizontal="left" vertical="top" wrapText="1"/>
    </xf>
    <xf numFmtId="49" fontId="16" fillId="0" borderId="8" xfId="0" applyNumberFormat="1" applyFont="1" applyFill="1" applyBorder="1" applyAlignment="1" applyProtection="1">
      <alignment horizontal="left" vertical="top" wrapText="1"/>
      <protection locked="0"/>
    </xf>
    <xf numFmtId="4" fontId="16" fillId="0" borderId="42" xfId="0" applyNumberFormat="1" applyFont="1" applyFill="1" applyBorder="1" applyAlignment="1">
      <alignment horizontal="center" vertical="top" wrapText="1"/>
    </xf>
    <xf numFmtId="4" fontId="16" fillId="0" borderId="16" xfId="0" applyNumberFormat="1" applyFont="1" applyFill="1" applyBorder="1" applyAlignment="1">
      <alignment horizontal="center" vertical="top" wrapText="1"/>
    </xf>
    <xf numFmtId="4" fontId="16" fillId="0" borderId="25" xfId="0" applyNumberFormat="1" applyFont="1" applyFill="1" applyBorder="1" applyAlignment="1">
      <alignment horizontal="center" vertical="top" wrapText="1"/>
    </xf>
    <xf numFmtId="4" fontId="16" fillId="0" borderId="23" xfId="0" applyNumberFormat="1" applyFont="1" applyFill="1" applyBorder="1" applyAlignment="1">
      <alignment horizontal="center" vertical="top" wrapText="1"/>
    </xf>
    <xf numFmtId="49" fontId="16" fillId="0" borderId="13" xfId="0" applyNumberFormat="1" applyFont="1" applyFill="1" applyBorder="1" applyAlignment="1" applyProtection="1">
      <alignment horizontal="left" vertical="top" wrapText="1"/>
      <protection locked="0"/>
    </xf>
    <xf numFmtId="49" fontId="18" fillId="0" borderId="8" xfId="0" applyNumberFormat="1" applyFont="1" applyFill="1" applyBorder="1" applyAlignment="1" applyProtection="1">
      <alignment horizontal="center" vertical="top" wrapText="1"/>
      <protection locked="0"/>
    </xf>
    <xf numFmtId="0" fontId="18" fillId="0" borderId="0" xfId="0" applyFont="1" applyFill="1" applyAlignment="1">
      <alignment vertical="top"/>
    </xf>
    <xf numFmtId="0" fontId="18" fillId="0" borderId="0" xfId="0" applyFont="1" applyFill="1" applyBorder="1" applyAlignment="1">
      <alignment horizontal="center" vertical="top" wrapText="1"/>
    </xf>
    <xf numFmtId="0" fontId="18" fillId="0" borderId="0" xfId="0" applyFont="1" applyFill="1" applyAlignment="1">
      <alignment horizontal="center" vertical="top"/>
    </xf>
    <xf numFmtId="0" fontId="13" fillId="0" borderId="68" xfId="0" applyNumberFormat="1" applyFont="1" applyFill="1" applyBorder="1" applyAlignment="1">
      <alignment horizontal="left" vertical="top" wrapText="1"/>
    </xf>
    <xf numFmtId="0" fontId="18" fillId="0" borderId="68" xfId="0" applyNumberFormat="1" applyFont="1" applyFill="1" applyBorder="1" applyAlignment="1">
      <alignment horizontal="left" vertical="top" wrapText="1"/>
    </xf>
    <xf numFmtId="4" fontId="18" fillId="0" borderId="28" xfId="0" applyNumberFormat="1" applyFont="1" applyFill="1" applyBorder="1" applyAlignment="1" applyProtection="1">
      <alignment horizontal="center" vertical="top" wrapText="1"/>
      <protection locked="0"/>
    </xf>
    <xf numFmtId="4" fontId="18" fillId="0" borderId="28" xfId="0" applyNumberFormat="1" applyFont="1" applyFill="1" applyBorder="1" applyAlignment="1">
      <alignment horizontal="center" vertical="top" wrapText="1"/>
    </xf>
    <xf numFmtId="0" fontId="13" fillId="0" borderId="28" xfId="0" applyFont="1" applyFill="1" applyBorder="1" applyAlignment="1">
      <alignment horizontal="left" vertical="top" wrapText="1"/>
    </xf>
    <xf numFmtId="0" fontId="13" fillId="0" borderId="28" xfId="0" applyFont="1" applyFill="1" applyBorder="1" applyAlignment="1">
      <alignment vertical="top" wrapText="1"/>
    </xf>
    <xf numFmtId="0" fontId="13" fillId="0" borderId="28" xfId="0" applyFont="1" applyFill="1" applyBorder="1" applyAlignment="1">
      <alignment horizontal="center" vertical="top"/>
    </xf>
    <xf numFmtId="0" fontId="13" fillId="0" borderId="68" xfId="0" applyNumberFormat="1" applyFont="1" applyFill="1" applyBorder="1" applyAlignment="1">
      <alignment horizontal="center" vertical="top"/>
    </xf>
    <xf numFmtId="0" fontId="18" fillId="0" borderId="68" xfId="0" applyNumberFormat="1" applyFont="1" applyFill="1" applyBorder="1" applyAlignment="1">
      <alignment horizontal="center" vertical="top"/>
    </xf>
    <xf numFmtId="1" fontId="18" fillId="0" borderId="63" xfId="0" applyNumberFormat="1" applyFont="1" applyFill="1" applyBorder="1" applyAlignment="1">
      <alignment horizontal="center" vertical="top"/>
    </xf>
    <xf numFmtId="0" fontId="18" fillId="0" borderId="62" xfId="0" applyFont="1" applyFill="1" applyBorder="1" applyAlignment="1">
      <alignment horizontal="left" vertical="top" wrapText="1"/>
    </xf>
    <xf numFmtId="0" fontId="13" fillId="0" borderId="62" xfId="0" applyFont="1" applyFill="1" applyBorder="1" applyAlignment="1">
      <alignment horizontal="center" vertical="top"/>
    </xf>
    <xf numFmtId="0" fontId="13" fillId="0" borderId="69" xfId="0" applyNumberFormat="1" applyFont="1" applyFill="1" applyBorder="1" applyAlignment="1">
      <alignment vertical="top" wrapText="1"/>
    </xf>
    <xf numFmtId="2" fontId="13" fillId="0" borderId="63" xfId="0" applyNumberFormat="1" applyFont="1" applyFill="1" applyBorder="1" applyAlignment="1">
      <alignment horizontal="center" vertical="top"/>
    </xf>
    <xf numFmtId="0" fontId="13" fillId="0" borderId="67" xfId="0" applyFont="1" applyFill="1" applyBorder="1" applyAlignment="1">
      <alignment horizontal="center" vertical="top"/>
    </xf>
    <xf numFmtId="0" fontId="13" fillId="0" borderId="62" xfId="0" applyNumberFormat="1" applyFont="1" applyFill="1" applyBorder="1" applyAlignment="1">
      <alignment horizontal="left" vertical="top" wrapText="1"/>
    </xf>
    <xf numFmtId="49" fontId="13" fillId="0" borderId="62" xfId="0" applyNumberFormat="1" applyFont="1" applyFill="1" applyBorder="1" applyAlignment="1">
      <alignment horizontal="left" vertical="top" wrapText="1"/>
    </xf>
    <xf numFmtId="49" fontId="13" fillId="0" borderId="62" xfId="0" applyNumberFormat="1" applyFont="1" applyFill="1" applyBorder="1" applyAlignment="1">
      <alignment horizontal="center" vertical="top"/>
    </xf>
    <xf numFmtId="49" fontId="13" fillId="0" borderId="63" xfId="0" applyNumberFormat="1" applyFont="1" applyFill="1" applyBorder="1" applyAlignment="1">
      <alignment horizontal="center" vertical="top"/>
    </xf>
    <xf numFmtId="1" fontId="0" fillId="0" borderId="63" xfId="0" applyNumberFormat="1" applyBorder="1" applyAlignment="1">
      <alignment horizontal="right" vertical="top"/>
    </xf>
    <xf numFmtId="4" fontId="0" fillId="0" borderId="63" xfId="0" applyNumberFormat="1" applyBorder="1" applyAlignment="1">
      <alignment horizontal="right" vertical="top"/>
    </xf>
    <xf numFmtId="2" fontId="0" fillId="0" borderId="63" xfId="0" applyNumberFormat="1" applyBorder="1" applyAlignment="1">
      <alignment horizontal="right" vertical="top"/>
    </xf>
    <xf numFmtId="43" fontId="4" fillId="4" borderId="4" xfId="1" applyFont="1" applyFill="1" applyBorder="1" applyAlignment="1">
      <alignment horizontal="center" vertical="center" wrapText="1"/>
    </xf>
    <xf numFmtId="9" fontId="16" fillId="0" borderId="26" xfId="0" applyNumberFormat="1" applyFont="1" applyFill="1" applyBorder="1" applyAlignment="1" applyProtection="1">
      <alignment horizontal="center" vertical="top" wrapText="1"/>
    </xf>
    <xf numFmtId="9" fontId="16" fillId="0" borderId="26" xfId="1" applyNumberFormat="1" applyFont="1" applyFill="1" applyBorder="1" applyAlignment="1" applyProtection="1">
      <alignment horizontal="center" vertical="top" wrapText="1"/>
    </xf>
    <xf numFmtId="0" fontId="18" fillId="0" borderId="28" xfId="0" applyFont="1" applyFill="1" applyBorder="1" applyAlignment="1">
      <alignment vertical="top" wrapText="1"/>
    </xf>
    <xf numFmtId="0" fontId="16" fillId="0" borderId="0" xfId="0" applyFont="1" applyFill="1" applyBorder="1" applyAlignment="1">
      <alignment horizontal="center" vertical="top" wrapText="1"/>
    </xf>
    <xf numFmtId="0" fontId="16" fillId="0" borderId="31" xfId="0" applyFont="1" applyFill="1" applyBorder="1" applyAlignment="1">
      <alignment horizontal="center" vertical="top"/>
    </xf>
    <xf numFmtId="49" fontId="16" fillId="0" borderId="32" xfId="0" applyNumberFormat="1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left" vertical="top" wrapText="1"/>
    </xf>
    <xf numFmtId="49" fontId="16" fillId="0" borderId="32" xfId="0" applyNumberFormat="1" applyFont="1" applyFill="1" applyBorder="1" applyAlignment="1" applyProtection="1">
      <alignment horizontal="left" vertical="top" wrapText="1"/>
      <protection locked="0"/>
    </xf>
    <xf numFmtId="49" fontId="16" fillId="0" borderId="0" xfId="0" applyNumberFormat="1" applyFont="1" applyFill="1" applyBorder="1" applyAlignment="1" applyProtection="1">
      <alignment horizontal="left" vertical="top" wrapText="1"/>
      <protection locked="0"/>
    </xf>
    <xf numFmtId="4" fontId="16" fillId="0" borderId="32" xfId="0" applyNumberFormat="1" applyFont="1" applyFill="1" applyBorder="1" applyAlignment="1">
      <alignment horizontal="center" vertical="top" wrapText="1"/>
    </xf>
    <xf numFmtId="4" fontId="16" fillId="0" borderId="32" xfId="0" applyNumberFormat="1" applyFont="1" applyFill="1" applyBorder="1" applyAlignment="1" applyProtection="1">
      <alignment horizontal="center" vertical="top" wrapText="1"/>
      <protection locked="0"/>
    </xf>
    <xf numFmtId="1" fontId="16" fillId="0" borderId="32" xfId="0" applyNumberFormat="1" applyFont="1" applyFill="1" applyBorder="1" applyAlignment="1">
      <alignment horizontal="center" vertical="top" wrapText="1"/>
    </xf>
    <xf numFmtId="0" fontId="18" fillId="0" borderId="78" xfId="0" applyFont="1" applyFill="1" applyBorder="1" applyAlignment="1">
      <alignment horizontal="center" vertical="top"/>
    </xf>
    <xf numFmtId="0" fontId="21" fillId="0" borderId="79" xfId="0" applyNumberFormat="1" applyFont="1" applyBorder="1" applyAlignment="1">
      <alignment horizontal="center" vertical="center" wrapText="1"/>
    </xf>
    <xf numFmtId="0" fontId="21" fillId="0" borderId="80" xfId="0" applyNumberFormat="1" applyFont="1" applyBorder="1" applyAlignment="1">
      <alignment horizontal="center" vertical="center" wrapText="1"/>
    </xf>
    <xf numFmtId="0" fontId="21" fillId="0" borderId="81" xfId="0" applyNumberFormat="1" applyFont="1" applyBorder="1" applyAlignment="1">
      <alignment horizontal="center" vertical="center" wrapText="1"/>
    </xf>
    <xf numFmtId="0" fontId="16" fillId="0" borderId="82" xfId="0" applyFont="1" applyFill="1" applyBorder="1" applyAlignment="1">
      <alignment horizontal="center" vertical="top"/>
    </xf>
    <xf numFmtId="0" fontId="16" fillId="0" borderId="83" xfId="0" applyFont="1" applyFill="1" applyBorder="1" applyAlignment="1">
      <alignment vertical="top" wrapText="1"/>
    </xf>
    <xf numFmtId="0" fontId="16" fillId="0" borderId="83" xfId="0" applyFont="1" applyFill="1" applyBorder="1" applyAlignment="1">
      <alignment horizontal="left" vertical="top" wrapText="1"/>
    </xf>
    <xf numFmtId="0" fontId="16" fillId="0" borderId="83" xfId="0" applyFont="1" applyFill="1" applyBorder="1" applyAlignment="1">
      <alignment horizontal="center" vertical="top" wrapText="1"/>
    </xf>
    <xf numFmtId="4" fontId="16" fillId="0" borderId="36" xfId="0" applyNumberFormat="1" applyFont="1" applyFill="1" applyBorder="1" applyAlignment="1" applyProtection="1">
      <alignment horizontal="center" vertical="top" wrapText="1"/>
      <protection locked="0"/>
    </xf>
    <xf numFmtId="1" fontId="16" fillId="0" borderId="37" xfId="0" applyNumberFormat="1" applyFont="1" applyFill="1" applyBorder="1" applyAlignment="1" applyProtection="1">
      <alignment horizontal="center" vertical="top" wrapText="1"/>
      <protection locked="0"/>
    </xf>
    <xf numFmtId="4" fontId="16" fillId="0" borderId="84" xfId="0" applyNumberFormat="1" applyFont="1" applyFill="1" applyBorder="1" applyAlignment="1" applyProtection="1">
      <alignment horizontal="center" vertical="top" wrapText="1"/>
    </xf>
    <xf numFmtId="0" fontId="18" fillId="0" borderId="28" xfId="0" applyFont="1" applyFill="1" applyBorder="1" applyAlignment="1">
      <alignment horizontal="center" vertical="top"/>
    </xf>
    <xf numFmtId="0" fontId="0" fillId="0" borderId="28" xfId="0" applyBorder="1"/>
    <xf numFmtId="0" fontId="21" fillId="0" borderId="28" xfId="0" applyFont="1" applyBorder="1"/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16" fillId="0" borderId="44" xfId="0" applyFont="1" applyFill="1" applyBorder="1" applyAlignment="1">
      <alignment vertical="top" wrapText="1"/>
    </xf>
    <xf numFmtId="0" fontId="13" fillId="0" borderId="45" xfId="0" applyFont="1" applyBorder="1" applyAlignment="1">
      <alignment vertical="top" wrapText="1"/>
    </xf>
    <xf numFmtId="0" fontId="13" fillId="0" borderId="46" xfId="0" applyFont="1" applyBorder="1" applyAlignment="1">
      <alignment vertical="top" wrapText="1"/>
    </xf>
    <xf numFmtId="0" fontId="16" fillId="0" borderId="55" xfId="0" applyFont="1" applyFill="1" applyBorder="1" applyAlignment="1">
      <alignment horizontal="center" vertical="top" wrapText="1"/>
    </xf>
    <xf numFmtId="0" fontId="18" fillId="0" borderId="28" xfId="0" applyFont="1" applyFill="1" applyBorder="1" applyAlignment="1">
      <alignment vertical="top" wrapText="1"/>
    </xf>
    <xf numFmtId="0" fontId="18" fillId="0" borderId="48" xfId="0" applyFont="1" applyFill="1" applyBorder="1" applyAlignment="1">
      <alignment vertical="top" wrapText="1"/>
    </xf>
    <xf numFmtId="0" fontId="16" fillId="0" borderId="31" xfId="0" applyFont="1" applyFill="1" applyBorder="1" applyAlignment="1">
      <alignment horizontal="center" vertical="top" wrapText="1"/>
    </xf>
    <xf numFmtId="0" fontId="18" fillId="0" borderId="32" xfId="0" applyFont="1" applyFill="1" applyBorder="1" applyAlignment="1">
      <alignment vertical="top" wrapText="1"/>
    </xf>
    <xf numFmtId="0" fontId="18" fillId="0" borderId="0" xfId="0" applyFont="1" applyFill="1" applyBorder="1" applyAlignment="1">
      <alignment vertical="top" wrapText="1"/>
    </xf>
    <xf numFmtId="0" fontId="18" fillId="0" borderId="25" xfId="0" applyFont="1" applyFill="1" applyBorder="1" applyAlignment="1">
      <alignment vertical="top" wrapText="1"/>
    </xf>
    <xf numFmtId="0" fontId="16" fillId="0" borderId="56" xfId="0" applyFont="1" applyFill="1" applyBorder="1" applyAlignment="1">
      <alignment horizontal="center" vertical="top" wrapText="1"/>
    </xf>
    <xf numFmtId="0" fontId="18" fillId="0" borderId="57" xfId="0" applyFont="1" applyFill="1" applyBorder="1" applyAlignment="1">
      <alignment vertical="top" wrapText="1"/>
    </xf>
    <xf numFmtId="0" fontId="18" fillId="0" borderId="32" xfId="0" applyFont="1" applyFill="1" applyBorder="1" applyAlignment="1">
      <alignment horizontal="center" vertical="top" wrapText="1"/>
    </xf>
    <xf numFmtId="0" fontId="18" fillId="0" borderId="25" xfId="0" applyFont="1" applyFill="1" applyBorder="1" applyAlignment="1">
      <alignment horizontal="center" vertical="top" wrapText="1"/>
    </xf>
    <xf numFmtId="0" fontId="16" fillId="0" borderId="72" xfId="0" applyFont="1" applyFill="1" applyBorder="1" applyAlignment="1">
      <alignment horizontal="center" vertical="top" wrapText="1"/>
    </xf>
    <xf numFmtId="0" fontId="16" fillId="0" borderId="73" xfId="0" applyFont="1" applyFill="1" applyBorder="1" applyAlignment="1">
      <alignment horizontal="center" vertical="top" wrapText="1"/>
    </xf>
    <xf numFmtId="0" fontId="16" fillId="0" borderId="74" xfId="0" applyFont="1" applyFill="1" applyBorder="1" applyAlignment="1">
      <alignment horizontal="center" vertical="top" wrapText="1"/>
    </xf>
    <xf numFmtId="0" fontId="16" fillId="0" borderId="70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top" wrapText="1"/>
    </xf>
    <xf numFmtId="0" fontId="16" fillId="0" borderId="71" xfId="0" applyFont="1" applyFill="1" applyBorder="1" applyAlignment="1">
      <alignment horizontal="center" vertical="top" wrapText="1"/>
    </xf>
    <xf numFmtId="0" fontId="16" fillId="0" borderId="50" xfId="0" applyFont="1" applyFill="1" applyBorder="1" applyAlignment="1">
      <alignment horizontal="center" vertical="top" wrapText="1"/>
    </xf>
    <xf numFmtId="0" fontId="18" fillId="0" borderId="33" xfId="0" applyFont="1" applyFill="1" applyBorder="1" applyAlignment="1">
      <alignment horizontal="center" vertical="top" wrapText="1"/>
    </xf>
    <xf numFmtId="0" fontId="18" fillId="0" borderId="51" xfId="0" applyFont="1" applyFill="1" applyBorder="1" applyAlignment="1">
      <alignment horizontal="center" vertical="top" wrapText="1"/>
    </xf>
    <xf numFmtId="4" fontId="16" fillId="0" borderId="21" xfId="0" applyNumberFormat="1" applyFont="1" applyFill="1" applyBorder="1" applyAlignment="1" applyProtection="1">
      <alignment horizontal="right" vertical="top" wrapText="1"/>
    </xf>
    <xf numFmtId="4" fontId="16" fillId="0" borderId="22" xfId="0" applyNumberFormat="1" applyFont="1" applyFill="1" applyBorder="1" applyAlignment="1" applyProtection="1">
      <alignment horizontal="right" vertical="top" wrapText="1"/>
    </xf>
    <xf numFmtId="4" fontId="16" fillId="0" borderId="15" xfId="0" applyNumberFormat="1" applyFont="1" applyFill="1" applyBorder="1" applyAlignment="1" applyProtection="1">
      <alignment horizontal="right" vertical="top" wrapText="1"/>
    </xf>
    <xf numFmtId="4" fontId="16" fillId="0" borderId="20" xfId="0" applyNumberFormat="1" applyFont="1" applyFill="1" applyBorder="1" applyAlignment="1" applyProtection="1">
      <alignment horizontal="right" vertical="top" wrapText="1"/>
    </xf>
    <xf numFmtId="4" fontId="16" fillId="0" borderId="19" xfId="0" applyNumberFormat="1" applyFont="1" applyFill="1" applyBorder="1" applyAlignment="1" applyProtection="1">
      <alignment horizontal="right" vertical="top" wrapText="1"/>
    </xf>
    <xf numFmtId="0" fontId="16" fillId="0" borderId="29" xfId="0" applyFont="1" applyFill="1" applyBorder="1" applyAlignment="1">
      <alignment horizontal="center" vertical="top" wrapText="1"/>
    </xf>
    <xf numFmtId="0" fontId="18" fillId="0" borderId="27" xfId="0" applyFont="1" applyFill="1" applyBorder="1" applyAlignment="1">
      <alignment horizontal="center" vertical="top" wrapText="1"/>
    </xf>
    <xf numFmtId="0" fontId="18" fillId="0" borderId="30" xfId="0" applyFont="1" applyFill="1" applyBorder="1" applyAlignment="1">
      <alignment horizontal="center" vertical="top" wrapText="1"/>
    </xf>
    <xf numFmtId="4" fontId="16" fillId="0" borderId="10" xfId="0" applyNumberFormat="1" applyFont="1" applyFill="1" applyBorder="1" applyAlignment="1" applyProtection="1">
      <alignment horizontal="right" vertical="top" wrapText="1"/>
    </xf>
    <xf numFmtId="4" fontId="16" fillId="0" borderId="11" xfId="0" applyNumberFormat="1" applyFont="1" applyFill="1" applyBorder="1" applyAlignment="1" applyProtection="1">
      <alignment horizontal="right" vertical="top" wrapText="1"/>
    </xf>
    <xf numFmtId="4" fontId="16" fillId="0" borderId="12" xfId="0" applyNumberFormat="1" applyFont="1" applyFill="1" applyBorder="1" applyAlignment="1" applyProtection="1">
      <alignment horizontal="right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4" fontId="16" fillId="0" borderId="39" xfId="0" applyNumberFormat="1" applyFont="1" applyFill="1" applyBorder="1" applyAlignment="1" applyProtection="1">
      <alignment horizontal="right" vertical="top" wrapText="1"/>
    </xf>
    <xf numFmtId="4" fontId="16" fillId="0" borderId="40" xfId="0" applyNumberFormat="1" applyFont="1" applyFill="1" applyBorder="1" applyAlignment="1" applyProtection="1">
      <alignment horizontal="right" vertical="top" wrapText="1"/>
    </xf>
    <xf numFmtId="4" fontId="16" fillId="0" borderId="41" xfId="0" applyNumberFormat="1" applyFont="1" applyFill="1" applyBorder="1" applyAlignment="1" applyProtection="1">
      <alignment horizontal="right" vertical="top" wrapText="1"/>
    </xf>
    <xf numFmtId="0" fontId="3" fillId="3" borderId="16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justify" vertical="top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16" fillId="0" borderId="75" xfId="0" applyFont="1" applyFill="1" applyBorder="1" applyAlignment="1">
      <alignment horizontal="center" vertical="top"/>
    </xf>
    <xf numFmtId="0" fontId="16" fillId="0" borderId="76" xfId="0" applyFont="1" applyFill="1" applyBorder="1" applyAlignment="1">
      <alignment horizontal="center" vertical="top"/>
    </xf>
    <xf numFmtId="0" fontId="16" fillId="0" borderId="77" xfId="0" applyFont="1" applyFill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250"/>
  <sheetViews>
    <sheetView tabSelected="1" topLeftCell="A154" zoomScale="75" zoomScaleNormal="75" workbookViewId="0">
      <selection activeCell="H177" sqref="H177"/>
    </sheetView>
  </sheetViews>
  <sheetFormatPr defaultRowHeight="15" x14ac:dyDescent="0.25"/>
  <cols>
    <col min="1" max="1" width="4.5703125" customWidth="1"/>
    <col min="2" max="2" width="9.140625" customWidth="1"/>
    <col min="3" max="3" width="66.7109375" style="4" customWidth="1"/>
    <col min="4" max="4" width="31.5703125" customWidth="1"/>
    <col min="5" max="5" width="7.140625" style="25" customWidth="1"/>
    <col min="6" max="6" width="17.140625" style="30" customWidth="1"/>
    <col min="7" max="7" width="20.28515625" style="31" customWidth="1"/>
    <col min="8" max="8" width="22.85546875" style="25" customWidth="1"/>
    <col min="11" max="11" width="68.85546875" customWidth="1"/>
    <col min="12" max="12" width="28.85546875" customWidth="1"/>
    <col min="13" max="13" width="21.28515625" customWidth="1"/>
    <col min="14" max="14" width="28" style="20" customWidth="1"/>
    <col min="15" max="15" width="7.28515625" style="25" customWidth="1"/>
    <col min="16" max="16" width="15" style="25" customWidth="1"/>
    <col min="17" max="17" width="13.85546875" style="25" customWidth="1"/>
    <col min="18" max="18" width="12.28515625" style="31" customWidth="1"/>
    <col min="19" max="19" width="22.7109375" style="25" customWidth="1"/>
  </cols>
  <sheetData>
    <row r="1" spans="1:29" ht="34.5" customHeight="1" x14ac:dyDescent="0.25">
      <c r="B1" s="201" t="s">
        <v>16</v>
      </c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15.75" thickBot="1" x14ac:dyDescent="0.3">
      <c r="B2" s="1"/>
      <c r="C2" s="3"/>
      <c r="D2" s="1"/>
      <c r="E2" s="24"/>
      <c r="F2" s="5"/>
      <c r="G2" s="6"/>
      <c r="H2" s="24"/>
      <c r="I2" s="1"/>
      <c r="J2" s="1"/>
      <c r="K2" s="1"/>
      <c r="L2" s="1"/>
      <c r="M2" s="1"/>
      <c r="N2" s="21"/>
      <c r="O2" s="24"/>
      <c r="P2" s="24"/>
      <c r="Q2" s="24"/>
      <c r="R2" s="6"/>
      <c r="S2" s="24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30" customHeight="1" thickBot="1" x14ac:dyDescent="0.3">
      <c r="B3" s="203" t="s">
        <v>10</v>
      </c>
      <c r="C3" s="204"/>
      <c r="D3" s="204"/>
      <c r="E3" s="204"/>
      <c r="F3" s="205"/>
      <c r="G3" s="138">
        <f>H175</f>
        <v>2104671.75</v>
      </c>
      <c r="H3" s="26" t="s">
        <v>2</v>
      </c>
      <c r="I3" s="1"/>
      <c r="J3" s="203" t="s">
        <v>17</v>
      </c>
      <c r="K3" s="204"/>
      <c r="L3" s="204"/>
      <c r="M3" s="204"/>
      <c r="N3" s="204"/>
      <c r="O3" s="204"/>
      <c r="P3" s="204"/>
      <c r="Q3" s="204"/>
      <c r="R3" s="204"/>
      <c r="S3" s="209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5.75" customHeight="1" x14ac:dyDescent="0.25">
      <c r="B4" s="210" t="s">
        <v>27</v>
      </c>
      <c r="C4" s="210"/>
      <c r="D4" s="210"/>
      <c r="E4" s="210"/>
      <c r="F4" s="210"/>
      <c r="G4" s="210"/>
      <c r="H4" s="210"/>
      <c r="I4" s="1"/>
      <c r="J4" s="219" t="s">
        <v>18</v>
      </c>
      <c r="K4" s="219"/>
      <c r="L4" s="219"/>
      <c r="M4" s="219"/>
      <c r="N4" s="23"/>
      <c r="O4" s="24"/>
      <c r="P4" s="24"/>
      <c r="Q4" s="24"/>
      <c r="R4" s="6"/>
      <c r="S4" s="24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s="17" customFormat="1" ht="15.75" customHeight="1" x14ac:dyDescent="0.25">
      <c r="B5" s="16"/>
      <c r="C5" s="16"/>
      <c r="D5" s="16"/>
      <c r="E5" s="27"/>
      <c r="F5" s="27"/>
      <c r="G5" s="27"/>
      <c r="H5" s="27"/>
      <c r="I5" s="18"/>
      <c r="J5" s="19" t="s">
        <v>19</v>
      </c>
      <c r="K5" s="19"/>
      <c r="L5" s="19"/>
      <c r="M5" s="19"/>
      <c r="N5" s="22"/>
      <c r="O5" s="24"/>
      <c r="P5" s="24"/>
      <c r="Q5" s="24"/>
      <c r="R5" s="6"/>
      <c r="S5" s="24"/>
      <c r="T5" s="18"/>
      <c r="U5" s="18"/>
      <c r="V5" s="18"/>
      <c r="W5" s="18"/>
      <c r="X5" s="18"/>
      <c r="Y5" s="18"/>
      <c r="Z5" s="18"/>
      <c r="AA5" s="18"/>
      <c r="AB5" s="18"/>
      <c r="AC5" s="18"/>
    </row>
    <row r="6" spans="1:29" ht="14.25" customHeight="1" x14ac:dyDescent="0.25">
      <c r="B6" s="1"/>
      <c r="C6" s="3"/>
      <c r="D6" s="1"/>
      <c r="E6" s="24"/>
      <c r="F6" s="5"/>
      <c r="G6" s="6"/>
      <c r="H6" s="24"/>
      <c r="I6" s="1"/>
      <c r="J6" s="1"/>
      <c r="K6" s="1"/>
      <c r="L6" s="1"/>
      <c r="M6" s="1"/>
      <c r="N6" s="21"/>
      <c r="O6" s="24"/>
      <c r="P6" s="24"/>
      <c r="Q6" s="24"/>
      <c r="R6" s="6"/>
      <c r="S6" s="24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s="17" customFormat="1" ht="14.25" customHeight="1" x14ac:dyDescent="0.25">
      <c r="B7" s="18"/>
      <c r="C7" s="3"/>
      <c r="D7" s="18"/>
      <c r="E7" s="24"/>
      <c r="F7" s="5"/>
      <c r="G7" s="6"/>
      <c r="H7" s="24"/>
      <c r="I7" s="18"/>
      <c r="J7" s="18"/>
      <c r="K7" s="18"/>
      <c r="L7" s="18"/>
      <c r="M7" s="18"/>
      <c r="N7" s="21"/>
      <c r="O7" s="24"/>
      <c r="P7" s="24"/>
      <c r="Q7" s="24"/>
      <c r="R7" s="6"/>
      <c r="S7" s="24"/>
      <c r="T7" s="18"/>
      <c r="U7" s="18"/>
      <c r="V7" s="18"/>
      <c r="W7" s="18"/>
      <c r="X7" s="18"/>
      <c r="Y7" s="18"/>
      <c r="Z7" s="18"/>
      <c r="AA7" s="18"/>
      <c r="AB7" s="18"/>
      <c r="AC7" s="18"/>
    </row>
    <row r="8" spans="1:29" ht="15.75" thickBot="1" x14ac:dyDescent="0.3">
      <c r="B8" s="1"/>
      <c r="C8" s="3"/>
      <c r="D8" s="1"/>
      <c r="E8" s="24"/>
      <c r="F8" s="5"/>
      <c r="G8" s="6"/>
      <c r="H8" s="24"/>
      <c r="I8" s="1"/>
      <c r="J8" s="1"/>
      <c r="K8" s="1"/>
      <c r="L8" s="1"/>
      <c r="M8" s="1"/>
      <c r="N8" s="21"/>
      <c r="O8" s="24"/>
      <c r="P8" s="24"/>
      <c r="Q8" s="24"/>
      <c r="R8" s="6"/>
      <c r="S8" s="24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s="34" customFormat="1" ht="32.25" customHeight="1" thickBot="1" x14ac:dyDescent="0.3">
      <c r="B9" s="211" t="s">
        <v>11</v>
      </c>
      <c r="C9" s="212"/>
      <c r="D9" s="212"/>
      <c r="E9" s="213"/>
      <c r="F9" s="213"/>
      <c r="G9" s="214"/>
      <c r="H9" s="215"/>
      <c r="I9" s="35"/>
      <c r="J9" s="216" t="s">
        <v>21</v>
      </c>
      <c r="K9" s="217"/>
      <c r="L9" s="217"/>
      <c r="M9" s="217"/>
      <c r="N9" s="217"/>
      <c r="O9" s="217"/>
      <c r="P9" s="217"/>
      <c r="Q9" s="217"/>
      <c r="R9" s="217"/>
      <c r="S9" s="218"/>
      <c r="T9" s="36"/>
      <c r="U9" s="36"/>
      <c r="V9" s="36"/>
      <c r="W9" s="36"/>
      <c r="X9" s="36"/>
      <c r="Y9" s="36"/>
      <c r="Z9" s="36"/>
      <c r="AA9" s="36"/>
      <c r="AB9" s="36"/>
      <c r="AC9" s="36"/>
    </row>
    <row r="10" spans="1:29" s="34" customFormat="1" ht="158.25" thickBot="1" x14ac:dyDescent="0.3">
      <c r="B10" s="37" t="s">
        <v>3</v>
      </c>
      <c r="C10" s="38" t="s">
        <v>0</v>
      </c>
      <c r="D10" s="39" t="s">
        <v>28</v>
      </c>
      <c r="E10" s="39" t="s">
        <v>7</v>
      </c>
      <c r="F10" s="40" t="s">
        <v>8</v>
      </c>
      <c r="G10" s="41" t="s">
        <v>4</v>
      </c>
      <c r="H10" s="42" t="s">
        <v>9</v>
      </c>
      <c r="I10" s="36"/>
      <c r="J10" s="43" t="s">
        <v>3</v>
      </c>
      <c r="K10" s="44" t="s">
        <v>1</v>
      </c>
      <c r="L10" s="44" t="s">
        <v>28</v>
      </c>
      <c r="M10" s="45" t="s">
        <v>22</v>
      </c>
      <c r="N10" s="44" t="s">
        <v>23</v>
      </c>
      <c r="O10" s="44" t="s">
        <v>7</v>
      </c>
      <c r="P10" s="45" t="s">
        <v>8</v>
      </c>
      <c r="Q10" s="45" t="s">
        <v>12</v>
      </c>
      <c r="R10" s="46" t="s">
        <v>4</v>
      </c>
      <c r="S10" s="47" t="s">
        <v>13</v>
      </c>
      <c r="T10" s="36"/>
      <c r="U10" s="36"/>
      <c r="V10" s="36"/>
      <c r="W10" s="36"/>
      <c r="X10" s="36"/>
      <c r="Y10" s="36"/>
      <c r="Z10" s="36"/>
      <c r="AA10" s="36"/>
      <c r="AB10" s="36"/>
      <c r="AC10" s="36"/>
    </row>
    <row r="11" spans="1:29" s="48" customFormat="1" ht="54.75" customHeight="1" x14ac:dyDescent="0.25">
      <c r="B11" s="49"/>
      <c r="C11" s="167" t="s">
        <v>24</v>
      </c>
      <c r="D11" s="168"/>
      <c r="E11" s="168"/>
      <c r="F11" s="168"/>
      <c r="G11" s="168"/>
      <c r="H11" s="169"/>
      <c r="I11" s="50"/>
      <c r="J11" s="195" t="s">
        <v>25</v>
      </c>
      <c r="K11" s="196"/>
      <c r="L11" s="196"/>
      <c r="M11" s="196"/>
      <c r="N11" s="196"/>
      <c r="O11" s="196"/>
      <c r="P11" s="196"/>
      <c r="Q11" s="196"/>
      <c r="R11" s="196"/>
      <c r="S11" s="197"/>
      <c r="T11" s="50"/>
      <c r="U11" s="50"/>
      <c r="V11" s="50"/>
      <c r="W11" s="50"/>
      <c r="X11" s="50"/>
      <c r="Y11" s="50"/>
      <c r="Z11" s="50"/>
      <c r="AA11" s="50"/>
      <c r="AB11" s="50"/>
      <c r="AC11" s="50"/>
    </row>
    <row r="12" spans="1:29" s="113" customFormat="1" ht="34.5" customHeight="1" x14ac:dyDescent="0.25">
      <c r="A12" s="115"/>
      <c r="B12" s="51">
        <v>1</v>
      </c>
      <c r="C12" s="120" t="s">
        <v>169</v>
      </c>
      <c r="D12" s="121" t="s">
        <v>55</v>
      </c>
      <c r="E12" s="122" t="s">
        <v>29</v>
      </c>
      <c r="F12" s="118">
        <v>776.95</v>
      </c>
      <c r="G12" s="53">
        <v>9</v>
      </c>
      <c r="H12" s="119">
        <f t="shared" ref="H12:H36" si="0">F12*G12</f>
        <v>6992.55</v>
      </c>
      <c r="I12" s="114"/>
      <c r="J12" s="54">
        <f t="shared" ref="J12:J41" si="1">B12</f>
        <v>1</v>
      </c>
      <c r="K12" s="55"/>
      <c r="L12" s="84"/>
      <c r="M12" s="56"/>
      <c r="N12" s="57"/>
      <c r="O12" s="127" t="str">
        <f>E12</f>
        <v>шт</v>
      </c>
      <c r="P12" s="58">
        <f>F12</f>
        <v>776.95</v>
      </c>
      <c r="Q12" s="52"/>
      <c r="R12" s="59">
        <f t="shared" ref="R12:R13" si="2">G12</f>
        <v>9</v>
      </c>
      <c r="S12" s="60">
        <f t="shared" ref="S12:S13" si="3">Q12*R12</f>
        <v>0</v>
      </c>
      <c r="T12" s="114"/>
      <c r="U12" s="114"/>
      <c r="V12" s="114"/>
      <c r="W12" s="114"/>
      <c r="X12" s="114"/>
      <c r="Y12" s="114"/>
      <c r="Z12" s="114"/>
      <c r="AA12" s="114"/>
      <c r="AB12" s="114"/>
      <c r="AC12" s="114"/>
    </row>
    <row r="13" spans="1:29" s="113" customFormat="1" ht="33.75" customHeight="1" x14ac:dyDescent="0.25">
      <c r="A13" s="115"/>
      <c r="B13" s="51">
        <v>2</v>
      </c>
      <c r="C13" s="120" t="s">
        <v>170</v>
      </c>
      <c r="D13" s="121" t="s">
        <v>56</v>
      </c>
      <c r="E13" s="122" t="s">
        <v>29</v>
      </c>
      <c r="F13" s="118">
        <v>13066.67</v>
      </c>
      <c r="G13" s="53">
        <v>2</v>
      </c>
      <c r="H13" s="119">
        <f t="shared" si="0"/>
        <v>26133.34</v>
      </c>
      <c r="I13" s="114"/>
      <c r="J13" s="54">
        <f t="shared" si="1"/>
        <v>2</v>
      </c>
      <c r="K13" s="55"/>
      <c r="L13" s="84"/>
      <c r="M13" s="56"/>
      <c r="N13" s="57"/>
      <c r="O13" s="127" t="str">
        <f t="shared" ref="O13:O64" si="4">E13</f>
        <v>шт</v>
      </c>
      <c r="P13" s="58">
        <f t="shared" ref="P13:P44" si="5">F13</f>
        <v>13066.67</v>
      </c>
      <c r="Q13" s="52"/>
      <c r="R13" s="59">
        <f t="shared" si="2"/>
        <v>2</v>
      </c>
      <c r="S13" s="60">
        <f t="shared" si="3"/>
        <v>0</v>
      </c>
      <c r="T13" s="114"/>
      <c r="U13" s="114"/>
      <c r="V13" s="114"/>
      <c r="W13" s="114"/>
      <c r="X13" s="114"/>
      <c r="Y13" s="114"/>
      <c r="Z13" s="114"/>
      <c r="AA13" s="114"/>
      <c r="AB13" s="114"/>
      <c r="AC13" s="114"/>
    </row>
    <row r="14" spans="1:29" s="113" customFormat="1" ht="33.75" customHeight="1" x14ac:dyDescent="0.25">
      <c r="A14" s="115"/>
      <c r="B14" s="51">
        <v>3</v>
      </c>
      <c r="C14" s="120" t="s">
        <v>171</v>
      </c>
      <c r="D14" s="121" t="s">
        <v>57</v>
      </c>
      <c r="E14" s="122" t="s">
        <v>29</v>
      </c>
      <c r="F14" s="118">
        <v>2792.75</v>
      </c>
      <c r="G14" s="53">
        <v>13</v>
      </c>
      <c r="H14" s="119">
        <f t="shared" si="0"/>
        <v>36305.75</v>
      </c>
      <c r="I14" s="114"/>
      <c r="J14" s="54">
        <f>B14</f>
        <v>3</v>
      </c>
      <c r="K14" s="55"/>
      <c r="L14" s="84"/>
      <c r="M14" s="56"/>
      <c r="N14" s="57"/>
      <c r="O14" s="127" t="str">
        <f t="shared" si="4"/>
        <v>шт</v>
      </c>
      <c r="P14" s="58">
        <f t="shared" si="5"/>
        <v>2792.75</v>
      </c>
      <c r="Q14" s="52"/>
      <c r="R14" s="59">
        <f>G14</f>
        <v>13</v>
      </c>
      <c r="S14" s="60">
        <f>Q14*R14</f>
        <v>0</v>
      </c>
      <c r="T14" s="114"/>
      <c r="U14" s="114"/>
      <c r="V14" s="114"/>
      <c r="W14" s="114"/>
      <c r="X14" s="114"/>
      <c r="Y14" s="114"/>
      <c r="Z14" s="114"/>
      <c r="AA14" s="114"/>
      <c r="AB14" s="114"/>
      <c r="AC14" s="114"/>
    </row>
    <row r="15" spans="1:29" s="113" customFormat="1" ht="33.75" customHeight="1" x14ac:dyDescent="0.25">
      <c r="A15" s="115"/>
      <c r="B15" s="51">
        <v>4</v>
      </c>
      <c r="C15" s="120" t="s">
        <v>172</v>
      </c>
      <c r="D15" s="121" t="s">
        <v>58</v>
      </c>
      <c r="E15" s="122" t="s">
        <v>29</v>
      </c>
      <c r="F15" s="118">
        <v>416.67</v>
      </c>
      <c r="G15" s="53">
        <v>4</v>
      </c>
      <c r="H15" s="119">
        <f t="shared" si="0"/>
        <v>1666.68</v>
      </c>
      <c r="I15" s="114"/>
      <c r="J15" s="54">
        <f t="shared" si="1"/>
        <v>4</v>
      </c>
      <c r="K15" s="55"/>
      <c r="L15" s="84"/>
      <c r="M15" s="56"/>
      <c r="N15" s="57"/>
      <c r="O15" s="127" t="str">
        <f t="shared" si="4"/>
        <v>шт</v>
      </c>
      <c r="P15" s="58">
        <f t="shared" si="5"/>
        <v>416.67</v>
      </c>
      <c r="Q15" s="52"/>
      <c r="R15" s="59">
        <f t="shared" ref="R15:R18" si="6">G15</f>
        <v>4</v>
      </c>
      <c r="S15" s="60">
        <f t="shared" ref="S15:S18" si="7">Q15*R15</f>
        <v>0</v>
      </c>
      <c r="T15" s="114"/>
      <c r="U15" s="114"/>
      <c r="V15" s="114"/>
      <c r="W15" s="114"/>
      <c r="X15" s="114"/>
      <c r="Y15" s="114"/>
      <c r="Z15" s="114"/>
      <c r="AA15" s="114"/>
      <c r="AB15" s="114"/>
      <c r="AC15" s="114"/>
    </row>
    <row r="16" spans="1:29" s="113" customFormat="1" ht="33.75" customHeight="1" x14ac:dyDescent="0.25">
      <c r="A16" s="115"/>
      <c r="B16" s="51">
        <v>5</v>
      </c>
      <c r="C16" s="120" t="s">
        <v>173</v>
      </c>
      <c r="D16" s="121" t="s">
        <v>59</v>
      </c>
      <c r="E16" s="122" t="s">
        <v>29</v>
      </c>
      <c r="F16" s="118">
        <v>1879.23</v>
      </c>
      <c r="G16" s="53">
        <v>27</v>
      </c>
      <c r="H16" s="119">
        <f t="shared" si="0"/>
        <v>50739.21</v>
      </c>
      <c r="I16" s="114"/>
      <c r="J16" s="54">
        <f>B16</f>
        <v>5</v>
      </c>
      <c r="K16" s="55"/>
      <c r="L16" s="84"/>
      <c r="M16" s="56"/>
      <c r="N16" s="57"/>
      <c r="O16" s="127" t="str">
        <f t="shared" si="4"/>
        <v>шт</v>
      </c>
      <c r="P16" s="58">
        <f t="shared" si="5"/>
        <v>1879.23</v>
      </c>
      <c r="Q16" s="52"/>
      <c r="R16" s="59">
        <f>G16</f>
        <v>27</v>
      </c>
      <c r="S16" s="60">
        <f>Q16*R16</f>
        <v>0</v>
      </c>
      <c r="T16" s="114"/>
      <c r="U16" s="114"/>
      <c r="V16" s="114"/>
      <c r="W16" s="114"/>
      <c r="X16" s="114"/>
      <c r="Y16" s="114"/>
      <c r="Z16" s="114"/>
      <c r="AA16" s="114"/>
      <c r="AB16" s="114"/>
      <c r="AC16" s="114"/>
    </row>
    <row r="17" spans="1:29" s="113" customFormat="1" ht="33.75" customHeight="1" x14ac:dyDescent="0.25">
      <c r="A17" s="115"/>
      <c r="B17" s="51">
        <v>6</v>
      </c>
      <c r="C17" s="120" t="s">
        <v>174</v>
      </c>
      <c r="D17" s="121" t="s">
        <v>60</v>
      </c>
      <c r="E17" s="122" t="s">
        <v>29</v>
      </c>
      <c r="F17" s="118">
        <v>1931.44</v>
      </c>
      <c r="G17" s="53">
        <v>46</v>
      </c>
      <c r="H17" s="119">
        <f t="shared" si="0"/>
        <v>88846.24</v>
      </c>
      <c r="I17" s="114"/>
      <c r="J17" s="54">
        <f>B17</f>
        <v>6</v>
      </c>
      <c r="K17" s="55"/>
      <c r="L17" s="84"/>
      <c r="M17" s="56"/>
      <c r="N17" s="57"/>
      <c r="O17" s="127" t="str">
        <f t="shared" si="4"/>
        <v>шт</v>
      </c>
      <c r="P17" s="58">
        <f t="shared" si="5"/>
        <v>1931.44</v>
      </c>
      <c r="Q17" s="52"/>
      <c r="R17" s="59">
        <f>G17</f>
        <v>46</v>
      </c>
      <c r="S17" s="60">
        <f>Q17*R17</f>
        <v>0</v>
      </c>
      <c r="T17" s="114"/>
      <c r="U17" s="114"/>
      <c r="V17" s="114"/>
      <c r="W17" s="114"/>
      <c r="X17" s="114"/>
      <c r="Y17" s="114"/>
      <c r="Z17" s="114"/>
      <c r="AA17" s="114"/>
      <c r="AB17" s="114"/>
      <c r="AC17" s="114"/>
    </row>
    <row r="18" spans="1:29" s="113" customFormat="1" ht="33.75" customHeight="1" x14ac:dyDescent="0.25">
      <c r="A18" s="115"/>
      <c r="B18" s="51">
        <v>7</v>
      </c>
      <c r="C18" s="120" t="s">
        <v>175</v>
      </c>
      <c r="D18" s="121" t="s">
        <v>61</v>
      </c>
      <c r="E18" s="122" t="s">
        <v>29</v>
      </c>
      <c r="F18" s="118">
        <v>1879.23</v>
      </c>
      <c r="G18" s="53">
        <v>13</v>
      </c>
      <c r="H18" s="119">
        <f t="shared" si="0"/>
        <v>24429.99</v>
      </c>
      <c r="I18" s="114"/>
      <c r="J18" s="54">
        <f t="shared" si="1"/>
        <v>7</v>
      </c>
      <c r="K18" s="55"/>
      <c r="L18" s="84"/>
      <c r="M18" s="56"/>
      <c r="N18" s="57"/>
      <c r="O18" s="127" t="str">
        <f t="shared" si="4"/>
        <v>шт</v>
      </c>
      <c r="P18" s="58">
        <f t="shared" si="5"/>
        <v>1879.23</v>
      </c>
      <c r="Q18" s="52"/>
      <c r="R18" s="59">
        <f t="shared" si="6"/>
        <v>13</v>
      </c>
      <c r="S18" s="60">
        <f t="shared" si="7"/>
        <v>0</v>
      </c>
      <c r="T18" s="114"/>
      <c r="U18" s="114"/>
      <c r="V18" s="114"/>
      <c r="W18" s="114"/>
      <c r="X18" s="114"/>
      <c r="Y18" s="114"/>
      <c r="Z18" s="114"/>
      <c r="AA18" s="114"/>
      <c r="AB18" s="114"/>
      <c r="AC18" s="114"/>
    </row>
    <row r="19" spans="1:29" s="113" customFormat="1" ht="33" customHeight="1" x14ac:dyDescent="0.25">
      <c r="A19" s="115"/>
      <c r="B19" s="51">
        <v>8</v>
      </c>
      <c r="C19" s="120" t="s">
        <v>176</v>
      </c>
      <c r="D19" s="121" t="s">
        <v>177</v>
      </c>
      <c r="E19" s="122" t="s">
        <v>29</v>
      </c>
      <c r="F19" s="118">
        <v>1581.72</v>
      </c>
      <c r="G19" s="53">
        <v>6</v>
      </c>
      <c r="H19" s="119">
        <f t="shared" si="0"/>
        <v>9490.32</v>
      </c>
      <c r="I19" s="114"/>
      <c r="J19" s="54">
        <f t="shared" si="1"/>
        <v>8</v>
      </c>
      <c r="K19" s="55"/>
      <c r="L19" s="84"/>
      <c r="M19" s="56"/>
      <c r="N19" s="57"/>
      <c r="O19" s="127" t="str">
        <f t="shared" si="4"/>
        <v>шт</v>
      </c>
      <c r="P19" s="58">
        <f t="shared" si="5"/>
        <v>1581.72</v>
      </c>
      <c r="Q19" s="52"/>
      <c r="R19" s="59">
        <f>G19</f>
        <v>6</v>
      </c>
      <c r="S19" s="60">
        <f>Q19*R19</f>
        <v>0</v>
      </c>
      <c r="T19" s="114"/>
      <c r="U19" s="114"/>
      <c r="V19" s="114"/>
      <c r="W19" s="114"/>
      <c r="X19" s="114"/>
      <c r="Y19" s="114"/>
      <c r="Z19" s="114"/>
      <c r="AA19" s="114"/>
      <c r="AB19" s="114"/>
      <c r="AC19" s="114"/>
    </row>
    <row r="20" spans="1:29" s="113" customFormat="1" ht="33" customHeight="1" x14ac:dyDescent="0.25">
      <c r="A20" s="115"/>
      <c r="B20" s="51">
        <v>9</v>
      </c>
      <c r="C20" s="120" t="s">
        <v>178</v>
      </c>
      <c r="D20" s="121" t="s">
        <v>63</v>
      </c>
      <c r="E20" s="122" t="s">
        <v>31</v>
      </c>
      <c r="F20" s="118">
        <v>776.95</v>
      </c>
      <c r="G20" s="53">
        <v>10</v>
      </c>
      <c r="H20" s="119">
        <f t="shared" si="0"/>
        <v>7769.5</v>
      </c>
      <c r="I20" s="114"/>
      <c r="J20" s="54">
        <f>B20</f>
        <v>9</v>
      </c>
      <c r="K20" s="55"/>
      <c r="L20" s="84"/>
      <c r="M20" s="56"/>
      <c r="N20" s="57"/>
      <c r="O20" s="127" t="str">
        <f t="shared" si="4"/>
        <v>упак</v>
      </c>
      <c r="P20" s="58">
        <f t="shared" si="5"/>
        <v>776.95</v>
      </c>
      <c r="Q20" s="52"/>
      <c r="R20" s="59">
        <f>G20</f>
        <v>10</v>
      </c>
      <c r="S20" s="60">
        <f>Q20*R20</f>
        <v>0</v>
      </c>
      <c r="T20" s="114"/>
      <c r="U20" s="114"/>
      <c r="V20" s="114"/>
      <c r="W20" s="114"/>
      <c r="X20" s="114"/>
      <c r="Y20" s="114"/>
      <c r="Z20" s="114"/>
      <c r="AA20" s="114"/>
      <c r="AB20" s="114"/>
      <c r="AC20" s="114"/>
    </row>
    <row r="21" spans="1:29" s="113" customFormat="1" ht="31.5" customHeight="1" x14ac:dyDescent="0.25">
      <c r="A21" s="115"/>
      <c r="B21" s="51">
        <v>10</v>
      </c>
      <c r="C21" s="120" t="s">
        <v>179</v>
      </c>
      <c r="D21" s="121" t="s">
        <v>180</v>
      </c>
      <c r="E21" s="122" t="s">
        <v>29</v>
      </c>
      <c r="F21" s="118">
        <v>4550</v>
      </c>
      <c r="G21" s="53">
        <v>2</v>
      </c>
      <c r="H21" s="119">
        <f t="shared" si="0"/>
        <v>9100</v>
      </c>
      <c r="I21" s="114"/>
      <c r="J21" s="54">
        <f t="shared" si="1"/>
        <v>10</v>
      </c>
      <c r="K21" s="55"/>
      <c r="L21" s="84"/>
      <c r="M21" s="56"/>
      <c r="N21" s="57"/>
      <c r="O21" s="127" t="str">
        <f t="shared" si="4"/>
        <v>шт</v>
      </c>
      <c r="P21" s="58">
        <f t="shared" si="5"/>
        <v>4550</v>
      </c>
      <c r="Q21" s="52"/>
      <c r="R21" s="59">
        <f t="shared" ref="R21:R23" si="8">G21</f>
        <v>2</v>
      </c>
      <c r="S21" s="60">
        <f t="shared" ref="S21:S23" si="9">Q21*R21</f>
        <v>0</v>
      </c>
      <c r="T21" s="114"/>
      <c r="U21" s="114"/>
      <c r="V21" s="114"/>
      <c r="W21" s="114"/>
      <c r="X21" s="114"/>
      <c r="Y21" s="114"/>
      <c r="Z21" s="114"/>
      <c r="AA21" s="114"/>
      <c r="AB21" s="114"/>
      <c r="AC21" s="114"/>
    </row>
    <row r="22" spans="1:29" s="113" customFormat="1" ht="31.5" customHeight="1" x14ac:dyDescent="0.25">
      <c r="A22" s="115"/>
      <c r="B22" s="51">
        <v>11</v>
      </c>
      <c r="C22" s="120" t="s">
        <v>181</v>
      </c>
      <c r="D22" s="121" t="s">
        <v>182</v>
      </c>
      <c r="E22" s="122" t="s">
        <v>29</v>
      </c>
      <c r="F22" s="118">
        <v>3394.97</v>
      </c>
      <c r="G22" s="53">
        <v>3</v>
      </c>
      <c r="H22" s="119">
        <f t="shared" si="0"/>
        <v>10184.91</v>
      </c>
      <c r="I22" s="114"/>
      <c r="J22" s="54">
        <f t="shared" si="1"/>
        <v>11</v>
      </c>
      <c r="K22" s="55"/>
      <c r="L22" s="84"/>
      <c r="M22" s="56"/>
      <c r="N22" s="57"/>
      <c r="O22" s="127" t="str">
        <f t="shared" si="4"/>
        <v>шт</v>
      </c>
      <c r="P22" s="58">
        <f t="shared" si="5"/>
        <v>3394.97</v>
      </c>
      <c r="Q22" s="52"/>
      <c r="R22" s="59">
        <f t="shared" si="8"/>
        <v>3</v>
      </c>
      <c r="S22" s="60">
        <f t="shared" si="9"/>
        <v>0</v>
      </c>
      <c r="T22" s="114"/>
      <c r="U22" s="114"/>
      <c r="V22" s="114"/>
      <c r="W22" s="114"/>
      <c r="X22" s="114"/>
      <c r="Y22" s="114"/>
      <c r="Z22" s="114"/>
      <c r="AA22" s="114"/>
      <c r="AB22" s="114"/>
      <c r="AC22" s="114"/>
    </row>
    <row r="23" spans="1:29" s="113" customFormat="1" ht="31.5" customHeight="1" x14ac:dyDescent="0.25">
      <c r="A23" s="115"/>
      <c r="B23" s="51">
        <v>12</v>
      </c>
      <c r="C23" s="120" t="s">
        <v>183</v>
      </c>
      <c r="D23" s="121" t="s">
        <v>66</v>
      </c>
      <c r="E23" s="122" t="s">
        <v>29</v>
      </c>
      <c r="F23" s="118">
        <v>4489.28</v>
      </c>
      <c r="G23" s="53">
        <v>9</v>
      </c>
      <c r="H23" s="119">
        <f t="shared" si="0"/>
        <v>40403.519999999997</v>
      </c>
      <c r="I23" s="114"/>
      <c r="J23" s="54">
        <f t="shared" si="1"/>
        <v>12</v>
      </c>
      <c r="K23" s="55"/>
      <c r="L23" s="84"/>
      <c r="M23" s="56"/>
      <c r="N23" s="57"/>
      <c r="O23" s="127" t="str">
        <f t="shared" si="4"/>
        <v>шт</v>
      </c>
      <c r="P23" s="58">
        <f t="shared" si="5"/>
        <v>4489.28</v>
      </c>
      <c r="Q23" s="52"/>
      <c r="R23" s="59">
        <f t="shared" si="8"/>
        <v>9</v>
      </c>
      <c r="S23" s="60">
        <f t="shared" si="9"/>
        <v>0</v>
      </c>
      <c r="T23" s="114"/>
      <c r="U23" s="114"/>
      <c r="V23" s="114"/>
      <c r="W23" s="114"/>
      <c r="X23" s="114"/>
      <c r="Y23" s="114"/>
      <c r="Z23" s="114"/>
      <c r="AA23" s="114"/>
      <c r="AB23" s="114"/>
      <c r="AC23" s="114"/>
    </row>
    <row r="24" spans="1:29" s="113" customFormat="1" ht="31.5" customHeight="1" x14ac:dyDescent="0.25">
      <c r="A24" s="115"/>
      <c r="B24" s="51">
        <v>13</v>
      </c>
      <c r="C24" s="120" t="s">
        <v>184</v>
      </c>
      <c r="D24" s="121" t="s">
        <v>65</v>
      </c>
      <c r="E24" s="122" t="s">
        <v>29</v>
      </c>
      <c r="F24" s="118">
        <v>2275</v>
      </c>
      <c r="G24" s="53">
        <v>2</v>
      </c>
      <c r="H24" s="119">
        <f t="shared" si="0"/>
        <v>4550</v>
      </c>
      <c r="I24" s="114"/>
      <c r="J24" s="54">
        <f t="shared" si="1"/>
        <v>13</v>
      </c>
      <c r="K24" s="55"/>
      <c r="L24" s="84"/>
      <c r="M24" s="56"/>
      <c r="N24" s="57"/>
      <c r="O24" s="127" t="str">
        <f t="shared" si="4"/>
        <v>шт</v>
      </c>
      <c r="P24" s="58">
        <f t="shared" si="5"/>
        <v>2275</v>
      </c>
      <c r="Q24" s="52"/>
      <c r="R24" s="59">
        <f>G24</f>
        <v>2</v>
      </c>
      <c r="S24" s="60">
        <f>Q24*R24</f>
        <v>0</v>
      </c>
      <c r="T24" s="114"/>
      <c r="U24" s="114"/>
      <c r="V24" s="114"/>
      <c r="W24" s="114"/>
      <c r="X24" s="114"/>
      <c r="Y24" s="114"/>
      <c r="Z24" s="114"/>
      <c r="AA24" s="114"/>
      <c r="AB24" s="114"/>
      <c r="AC24" s="114"/>
    </row>
    <row r="25" spans="1:29" s="113" customFormat="1" ht="31.5" customHeight="1" x14ac:dyDescent="0.25">
      <c r="A25" s="115"/>
      <c r="B25" s="51">
        <v>14</v>
      </c>
      <c r="C25" s="120" t="s">
        <v>185</v>
      </c>
      <c r="D25" s="121" t="s">
        <v>67</v>
      </c>
      <c r="E25" s="122" t="s">
        <v>29</v>
      </c>
      <c r="F25" s="118">
        <v>3585.89</v>
      </c>
      <c r="G25" s="53">
        <v>4</v>
      </c>
      <c r="H25" s="119">
        <f t="shared" si="0"/>
        <v>14343.56</v>
      </c>
      <c r="I25" s="114"/>
      <c r="J25" s="54">
        <f t="shared" ref="J25:J26" si="10">B25</f>
        <v>14</v>
      </c>
      <c r="K25" s="55"/>
      <c r="L25" s="84"/>
      <c r="M25" s="56"/>
      <c r="N25" s="57"/>
      <c r="O25" s="127" t="str">
        <f t="shared" si="4"/>
        <v>шт</v>
      </c>
      <c r="P25" s="58">
        <f t="shared" si="5"/>
        <v>3585.89</v>
      </c>
      <c r="Q25" s="52"/>
      <c r="R25" s="59">
        <f t="shared" ref="R25:R26" si="11">G25</f>
        <v>4</v>
      </c>
      <c r="S25" s="60">
        <f t="shared" ref="S25:S26" si="12">Q25*R25</f>
        <v>0</v>
      </c>
      <c r="T25" s="114"/>
      <c r="U25" s="114"/>
      <c r="V25" s="114"/>
      <c r="W25" s="114"/>
      <c r="X25" s="114"/>
      <c r="Y25" s="114"/>
      <c r="Z25" s="114"/>
      <c r="AA25" s="114"/>
      <c r="AB25" s="114"/>
      <c r="AC25" s="114"/>
    </row>
    <row r="26" spans="1:29" s="113" customFormat="1" ht="24" customHeight="1" x14ac:dyDescent="0.25">
      <c r="A26" s="115"/>
      <c r="B26" s="51">
        <v>15</v>
      </c>
      <c r="C26" s="120" t="s">
        <v>186</v>
      </c>
      <c r="D26" s="121" t="s">
        <v>70</v>
      </c>
      <c r="E26" s="122" t="s">
        <v>29</v>
      </c>
      <c r="F26" s="118">
        <v>1228.81</v>
      </c>
      <c r="G26" s="53">
        <v>5</v>
      </c>
      <c r="H26" s="119">
        <f t="shared" si="0"/>
        <v>6144.0499999999993</v>
      </c>
      <c r="I26" s="114"/>
      <c r="J26" s="54">
        <f t="shared" si="10"/>
        <v>15</v>
      </c>
      <c r="K26" s="55"/>
      <c r="L26" s="84"/>
      <c r="M26" s="56"/>
      <c r="N26" s="57"/>
      <c r="O26" s="127" t="str">
        <f t="shared" si="4"/>
        <v>шт</v>
      </c>
      <c r="P26" s="58">
        <f t="shared" si="5"/>
        <v>1228.81</v>
      </c>
      <c r="Q26" s="52"/>
      <c r="R26" s="59">
        <f t="shared" si="11"/>
        <v>5</v>
      </c>
      <c r="S26" s="60">
        <f t="shared" si="12"/>
        <v>0</v>
      </c>
      <c r="T26" s="114"/>
      <c r="U26" s="114"/>
      <c r="V26" s="114"/>
      <c r="W26" s="114"/>
      <c r="X26" s="114"/>
      <c r="Y26" s="114"/>
      <c r="Z26" s="114"/>
      <c r="AA26" s="114"/>
      <c r="AB26" s="114"/>
      <c r="AC26" s="114"/>
    </row>
    <row r="27" spans="1:29" s="113" customFormat="1" ht="24" customHeight="1" x14ac:dyDescent="0.25">
      <c r="A27" s="115"/>
      <c r="B27" s="51">
        <v>16</v>
      </c>
      <c r="C27" s="120" t="s">
        <v>187</v>
      </c>
      <c r="D27" s="121" t="s">
        <v>76</v>
      </c>
      <c r="E27" s="122" t="s">
        <v>29</v>
      </c>
      <c r="F27" s="118">
        <v>2904.46</v>
      </c>
      <c r="G27" s="53">
        <v>4</v>
      </c>
      <c r="H27" s="119">
        <f t="shared" si="0"/>
        <v>11617.84</v>
      </c>
      <c r="I27" s="114"/>
      <c r="J27" s="54">
        <f>B27</f>
        <v>16</v>
      </c>
      <c r="K27" s="55"/>
      <c r="L27" s="84"/>
      <c r="M27" s="56"/>
      <c r="N27" s="57"/>
      <c r="O27" s="127" t="str">
        <f t="shared" si="4"/>
        <v>шт</v>
      </c>
      <c r="P27" s="58">
        <f t="shared" si="5"/>
        <v>2904.46</v>
      </c>
      <c r="Q27" s="52"/>
      <c r="R27" s="59">
        <f>G27</f>
        <v>4</v>
      </c>
      <c r="S27" s="60">
        <f>Q27*R27</f>
        <v>0</v>
      </c>
      <c r="T27" s="114"/>
      <c r="U27" s="114"/>
      <c r="V27" s="114"/>
      <c r="W27" s="114"/>
      <c r="X27" s="114"/>
      <c r="Y27" s="114"/>
      <c r="Z27" s="114"/>
      <c r="AA27" s="114"/>
      <c r="AB27" s="114"/>
      <c r="AC27" s="114"/>
    </row>
    <row r="28" spans="1:29" s="113" customFormat="1" ht="24" customHeight="1" x14ac:dyDescent="0.25">
      <c r="A28" s="115"/>
      <c r="B28" s="51">
        <v>17</v>
      </c>
      <c r="C28" s="120" t="s">
        <v>188</v>
      </c>
      <c r="D28" s="121" t="s">
        <v>71</v>
      </c>
      <c r="E28" s="122" t="s">
        <v>29</v>
      </c>
      <c r="F28" s="118">
        <v>4112.5</v>
      </c>
      <c r="G28" s="53">
        <v>1</v>
      </c>
      <c r="H28" s="119">
        <f t="shared" si="0"/>
        <v>4112.5</v>
      </c>
      <c r="I28" s="114"/>
      <c r="J28" s="54">
        <f t="shared" ref="J28" si="13">B28</f>
        <v>17</v>
      </c>
      <c r="K28" s="55"/>
      <c r="L28" s="84"/>
      <c r="M28" s="56"/>
      <c r="N28" s="57"/>
      <c r="O28" s="127" t="str">
        <f t="shared" si="4"/>
        <v>шт</v>
      </c>
      <c r="P28" s="58">
        <f t="shared" si="5"/>
        <v>4112.5</v>
      </c>
      <c r="Q28" s="52"/>
      <c r="R28" s="59">
        <f t="shared" ref="R28" si="14">G28</f>
        <v>1</v>
      </c>
      <c r="S28" s="60">
        <f t="shared" ref="S28" si="15">Q28*R28</f>
        <v>0</v>
      </c>
      <c r="T28" s="114"/>
      <c r="U28" s="114"/>
      <c r="V28" s="114"/>
      <c r="W28" s="114"/>
      <c r="X28" s="114"/>
      <c r="Y28" s="114"/>
      <c r="Z28" s="114"/>
      <c r="AA28" s="114"/>
      <c r="AB28" s="114"/>
      <c r="AC28" s="114"/>
    </row>
    <row r="29" spans="1:29" s="113" customFormat="1" ht="24" customHeight="1" x14ac:dyDescent="0.25">
      <c r="A29" s="115"/>
      <c r="B29" s="51">
        <v>18</v>
      </c>
      <c r="C29" s="120" t="s">
        <v>189</v>
      </c>
      <c r="D29" s="121" t="s">
        <v>72</v>
      </c>
      <c r="E29" s="122" t="s">
        <v>29</v>
      </c>
      <c r="F29" s="118">
        <v>2792.75</v>
      </c>
      <c r="G29" s="53">
        <v>7</v>
      </c>
      <c r="H29" s="119">
        <f t="shared" si="0"/>
        <v>19549.25</v>
      </c>
      <c r="I29" s="114"/>
      <c r="J29" s="54">
        <f>B29</f>
        <v>18</v>
      </c>
      <c r="K29" s="55"/>
      <c r="L29" s="84"/>
      <c r="M29" s="56"/>
      <c r="N29" s="57"/>
      <c r="O29" s="127" t="str">
        <f t="shared" si="4"/>
        <v>шт</v>
      </c>
      <c r="P29" s="58">
        <f t="shared" si="5"/>
        <v>2792.75</v>
      </c>
      <c r="Q29" s="52"/>
      <c r="R29" s="59">
        <f>G29</f>
        <v>7</v>
      </c>
      <c r="S29" s="60">
        <f>Q29*R29</f>
        <v>0</v>
      </c>
      <c r="T29" s="114"/>
      <c r="U29" s="114"/>
      <c r="V29" s="114"/>
      <c r="W29" s="114"/>
      <c r="X29" s="114"/>
      <c r="Y29" s="114"/>
      <c r="Z29" s="114"/>
      <c r="AA29" s="114"/>
      <c r="AB29" s="114"/>
      <c r="AC29" s="114"/>
    </row>
    <row r="30" spans="1:29" s="113" customFormat="1" ht="24" customHeight="1" x14ac:dyDescent="0.25">
      <c r="A30" s="115"/>
      <c r="B30" s="51">
        <v>19</v>
      </c>
      <c r="C30" s="120" t="s">
        <v>190</v>
      </c>
      <c r="D30" s="121" t="s">
        <v>79</v>
      </c>
      <c r="E30" s="122" t="s">
        <v>29</v>
      </c>
      <c r="F30" s="118">
        <v>10144.040000000001</v>
      </c>
      <c r="G30" s="53">
        <v>2</v>
      </c>
      <c r="H30" s="119">
        <f t="shared" si="0"/>
        <v>20288.080000000002</v>
      </c>
      <c r="I30" s="114"/>
      <c r="J30" s="54">
        <f>B30</f>
        <v>19</v>
      </c>
      <c r="K30" s="55"/>
      <c r="L30" s="84"/>
      <c r="M30" s="56"/>
      <c r="N30" s="57"/>
      <c r="O30" s="127" t="str">
        <f t="shared" si="4"/>
        <v>шт</v>
      </c>
      <c r="P30" s="58">
        <f t="shared" si="5"/>
        <v>10144.040000000001</v>
      </c>
      <c r="Q30" s="52"/>
      <c r="R30" s="59">
        <f>G30</f>
        <v>2</v>
      </c>
      <c r="S30" s="60">
        <f>Q30*R30</f>
        <v>0</v>
      </c>
      <c r="T30" s="114"/>
      <c r="U30" s="114"/>
      <c r="V30" s="114"/>
      <c r="W30" s="114"/>
      <c r="X30" s="114"/>
      <c r="Y30" s="114"/>
      <c r="Z30" s="114"/>
      <c r="AA30" s="114"/>
      <c r="AB30" s="114"/>
      <c r="AC30" s="114"/>
    </row>
    <row r="31" spans="1:29" s="113" customFormat="1" ht="24" customHeight="1" x14ac:dyDescent="0.25">
      <c r="A31" s="115"/>
      <c r="B31" s="51">
        <v>20</v>
      </c>
      <c r="C31" s="120" t="s">
        <v>191</v>
      </c>
      <c r="D31" s="121" t="s">
        <v>192</v>
      </c>
      <c r="E31" s="122" t="s">
        <v>29</v>
      </c>
      <c r="F31" s="118">
        <v>4375</v>
      </c>
      <c r="G31" s="53">
        <v>1</v>
      </c>
      <c r="H31" s="119">
        <f t="shared" si="0"/>
        <v>4375</v>
      </c>
      <c r="I31" s="114"/>
      <c r="J31" s="54">
        <f t="shared" ref="J31:J32" si="16">B31</f>
        <v>20</v>
      </c>
      <c r="K31" s="55"/>
      <c r="L31" s="84"/>
      <c r="M31" s="56"/>
      <c r="N31" s="57"/>
      <c r="O31" s="127" t="str">
        <f t="shared" si="4"/>
        <v>шт</v>
      </c>
      <c r="P31" s="58">
        <f t="shared" si="5"/>
        <v>4375</v>
      </c>
      <c r="Q31" s="52"/>
      <c r="R31" s="59">
        <f t="shared" ref="R31" si="17">G31</f>
        <v>1</v>
      </c>
      <c r="S31" s="60">
        <f t="shared" ref="S31" si="18">Q31*R31</f>
        <v>0</v>
      </c>
      <c r="T31" s="114"/>
      <c r="U31" s="114"/>
      <c r="V31" s="114"/>
      <c r="W31" s="114"/>
      <c r="X31" s="114"/>
      <c r="Y31" s="114"/>
      <c r="Z31" s="114"/>
      <c r="AA31" s="114"/>
      <c r="AB31" s="114"/>
      <c r="AC31" s="114"/>
    </row>
    <row r="32" spans="1:29" s="113" customFormat="1" ht="33" customHeight="1" x14ac:dyDescent="0.25">
      <c r="A32" s="115"/>
      <c r="B32" s="51">
        <v>21</v>
      </c>
      <c r="C32" s="120" t="s">
        <v>193</v>
      </c>
      <c r="D32" s="121" t="s">
        <v>71</v>
      </c>
      <c r="E32" s="122" t="s">
        <v>29</v>
      </c>
      <c r="F32" s="118">
        <v>3425.04</v>
      </c>
      <c r="G32" s="53">
        <v>10</v>
      </c>
      <c r="H32" s="119">
        <f t="shared" si="0"/>
        <v>34250.400000000001</v>
      </c>
      <c r="I32" s="114"/>
      <c r="J32" s="54">
        <f t="shared" si="16"/>
        <v>21</v>
      </c>
      <c r="K32" s="55"/>
      <c r="L32" s="84"/>
      <c r="M32" s="56"/>
      <c r="N32" s="57"/>
      <c r="O32" s="127" t="str">
        <f t="shared" si="4"/>
        <v>шт</v>
      </c>
      <c r="P32" s="58">
        <f t="shared" si="5"/>
        <v>3425.04</v>
      </c>
      <c r="Q32" s="52"/>
      <c r="R32" s="59">
        <f>G32</f>
        <v>10</v>
      </c>
      <c r="S32" s="60">
        <f>Q32*R32</f>
        <v>0</v>
      </c>
      <c r="T32" s="114"/>
      <c r="U32" s="114"/>
      <c r="V32" s="114"/>
      <c r="W32" s="114"/>
      <c r="X32" s="114"/>
      <c r="Y32" s="114"/>
      <c r="Z32" s="114"/>
      <c r="AA32" s="114"/>
      <c r="AB32" s="114"/>
      <c r="AC32" s="114"/>
    </row>
    <row r="33" spans="1:29" s="113" customFormat="1" ht="33" customHeight="1" x14ac:dyDescent="0.25">
      <c r="A33" s="115"/>
      <c r="B33" s="51">
        <v>22</v>
      </c>
      <c r="C33" s="120" t="s">
        <v>194</v>
      </c>
      <c r="D33" s="121" t="s">
        <v>81</v>
      </c>
      <c r="E33" s="122" t="s">
        <v>29</v>
      </c>
      <c r="F33" s="118">
        <v>4244.9799999999996</v>
      </c>
      <c r="G33" s="53">
        <v>4</v>
      </c>
      <c r="H33" s="119">
        <f t="shared" si="0"/>
        <v>16979.919999999998</v>
      </c>
      <c r="I33" s="114"/>
      <c r="J33" s="54">
        <f>B33</f>
        <v>22</v>
      </c>
      <c r="K33" s="55"/>
      <c r="L33" s="84"/>
      <c r="M33" s="56"/>
      <c r="N33" s="57"/>
      <c r="O33" s="127" t="str">
        <f t="shared" si="4"/>
        <v>шт</v>
      </c>
      <c r="P33" s="58">
        <f t="shared" si="5"/>
        <v>4244.9799999999996</v>
      </c>
      <c r="Q33" s="52"/>
      <c r="R33" s="59">
        <f>G33</f>
        <v>4</v>
      </c>
      <c r="S33" s="60">
        <f>Q33*R33</f>
        <v>0</v>
      </c>
      <c r="T33" s="114"/>
      <c r="U33" s="114"/>
      <c r="V33" s="114"/>
      <c r="W33" s="114"/>
      <c r="X33" s="114"/>
      <c r="Y33" s="114"/>
      <c r="Z33" s="114"/>
      <c r="AA33" s="114"/>
      <c r="AB33" s="114"/>
      <c r="AC33" s="114"/>
    </row>
    <row r="34" spans="1:29" s="113" customFormat="1" ht="33" customHeight="1" x14ac:dyDescent="0.25">
      <c r="A34" s="115"/>
      <c r="B34" s="51">
        <v>23</v>
      </c>
      <c r="C34" s="120" t="s">
        <v>195</v>
      </c>
      <c r="D34" s="121" t="s">
        <v>80</v>
      </c>
      <c r="E34" s="122" t="s">
        <v>29</v>
      </c>
      <c r="F34" s="118">
        <v>4468.3900000000003</v>
      </c>
      <c r="G34" s="53">
        <v>5</v>
      </c>
      <c r="H34" s="119">
        <f t="shared" si="0"/>
        <v>22341.95</v>
      </c>
      <c r="I34" s="114"/>
      <c r="J34" s="54">
        <f t="shared" ref="J34:J37" si="19">B34</f>
        <v>23</v>
      </c>
      <c r="K34" s="55"/>
      <c r="L34" s="84"/>
      <c r="M34" s="56"/>
      <c r="N34" s="57"/>
      <c r="O34" s="127" t="str">
        <f t="shared" si="4"/>
        <v>шт</v>
      </c>
      <c r="P34" s="58">
        <f t="shared" si="5"/>
        <v>4468.3900000000003</v>
      </c>
      <c r="Q34" s="52"/>
      <c r="R34" s="59">
        <f t="shared" ref="R34:R36" si="20">G34</f>
        <v>5</v>
      </c>
      <c r="S34" s="60">
        <f t="shared" ref="S34:S36" si="21">Q34*R34</f>
        <v>0</v>
      </c>
      <c r="T34" s="114"/>
      <c r="U34" s="114"/>
      <c r="V34" s="114"/>
      <c r="W34" s="114"/>
      <c r="X34" s="114"/>
      <c r="Y34" s="114"/>
      <c r="Z34" s="114"/>
      <c r="AA34" s="114"/>
      <c r="AB34" s="114"/>
      <c r="AC34" s="114"/>
    </row>
    <row r="35" spans="1:29" s="113" customFormat="1" ht="33" customHeight="1" x14ac:dyDescent="0.25">
      <c r="A35" s="115"/>
      <c r="B35" s="51">
        <v>24</v>
      </c>
      <c r="C35" s="120" t="s">
        <v>196</v>
      </c>
      <c r="D35" s="121" t="s">
        <v>197</v>
      </c>
      <c r="E35" s="122" t="s">
        <v>29</v>
      </c>
      <c r="F35" s="118">
        <v>2187.5</v>
      </c>
      <c r="G35" s="53">
        <v>4</v>
      </c>
      <c r="H35" s="119">
        <f t="shared" si="0"/>
        <v>8750</v>
      </c>
      <c r="I35" s="114"/>
      <c r="J35" s="54">
        <f t="shared" si="19"/>
        <v>24</v>
      </c>
      <c r="K35" s="55"/>
      <c r="L35" s="84"/>
      <c r="M35" s="56"/>
      <c r="N35" s="57"/>
      <c r="O35" s="127" t="str">
        <f t="shared" si="4"/>
        <v>шт</v>
      </c>
      <c r="P35" s="58">
        <f t="shared" si="5"/>
        <v>2187.5</v>
      </c>
      <c r="Q35" s="52"/>
      <c r="R35" s="59">
        <f t="shared" si="20"/>
        <v>4</v>
      </c>
      <c r="S35" s="60">
        <f t="shared" si="21"/>
        <v>0</v>
      </c>
      <c r="T35" s="114"/>
      <c r="U35" s="114"/>
      <c r="V35" s="114"/>
      <c r="W35" s="114"/>
      <c r="X35" s="114"/>
      <c r="Y35" s="114"/>
      <c r="Z35" s="114"/>
      <c r="AA35" s="114"/>
      <c r="AB35" s="114"/>
      <c r="AC35" s="114"/>
    </row>
    <row r="36" spans="1:29" s="113" customFormat="1" ht="27.75" customHeight="1" x14ac:dyDescent="0.25">
      <c r="A36" s="115"/>
      <c r="B36" s="51">
        <v>25</v>
      </c>
      <c r="C36" s="120" t="s">
        <v>198</v>
      </c>
      <c r="D36" s="121" t="s">
        <v>96</v>
      </c>
      <c r="E36" s="122" t="s">
        <v>29</v>
      </c>
      <c r="F36" s="118">
        <v>1834.93</v>
      </c>
      <c r="G36" s="53">
        <v>5</v>
      </c>
      <c r="H36" s="119">
        <f t="shared" si="0"/>
        <v>9174.65</v>
      </c>
      <c r="I36" s="114"/>
      <c r="J36" s="54">
        <f t="shared" si="19"/>
        <v>25</v>
      </c>
      <c r="K36" s="55"/>
      <c r="L36" s="84"/>
      <c r="M36" s="56"/>
      <c r="N36" s="57"/>
      <c r="O36" s="127" t="str">
        <f t="shared" si="4"/>
        <v>шт</v>
      </c>
      <c r="P36" s="58">
        <f t="shared" si="5"/>
        <v>1834.93</v>
      </c>
      <c r="Q36" s="52"/>
      <c r="R36" s="59">
        <f t="shared" si="20"/>
        <v>5</v>
      </c>
      <c r="S36" s="60">
        <f t="shared" si="21"/>
        <v>0</v>
      </c>
      <c r="T36" s="114"/>
      <c r="U36" s="114"/>
      <c r="V36" s="114"/>
      <c r="W36" s="114"/>
      <c r="X36" s="114"/>
      <c r="Y36" s="114"/>
      <c r="Z36" s="114"/>
      <c r="AA36" s="114"/>
      <c r="AB36" s="114"/>
      <c r="AC36" s="114"/>
    </row>
    <row r="37" spans="1:29" s="113" customFormat="1" ht="27.75" customHeight="1" x14ac:dyDescent="0.25">
      <c r="A37" s="115"/>
      <c r="B37" s="51">
        <v>26</v>
      </c>
      <c r="C37" s="120" t="s">
        <v>199</v>
      </c>
      <c r="D37" s="121" t="s">
        <v>64</v>
      </c>
      <c r="E37" s="122" t="s">
        <v>29</v>
      </c>
      <c r="F37" s="118">
        <v>6702.59</v>
      </c>
      <c r="G37" s="53">
        <v>1</v>
      </c>
      <c r="H37" s="119">
        <f t="shared" ref="H37" si="22">F37*G37</f>
        <v>6702.59</v>
      </c>
      <c r="I37" s="114"/>
      <c r="J37" s="54">
        <f t="shared" si="19"/>
        <v>26</v>
      </c>
      <c r="K37" s="55"/>
      <c r="L37" s="84"/>
      <c r="M37" s="56"/>
      <c r="N37" s="57"/>
      <c r="O37" s="127" t="str">
        <f t="shared" si="4"/>
        <v>шт</v>
      </c>
      <c r="P37" s="58">
        <f t="shared" si="5"/>
        <v>6702.59</v>
      </c>
      <c r="Q37" s="52"/>
      <c r="R37" s="59">
        <f>G37</f>
        <v>1</v>
      </c>
      <c r="S37" s="60">
        <f>Q37*R37</f>
        <v>0</v>
      </c>
      <c r="T37" s="114"/>
      <c r="U37" s="114"/>
      <c r="V37" s="114"/>
      <c r="W37" s="114"/>
      <c r="X37" s="114"/>
      <c r="Y37" s="114"/>
      <c r="Z37" s="114"/>
      <c r="AA37" s="114"/>
      <c r="AB37" s="114"/>
      <c r="AC37" s="114"/>
    </row>
    <row r="38" spans="1:29" s="113" customFormat="1" ht="27.75" customHeight="1" x14ac:dyDescent="0.25">
      <c r="A38" s="115"/>
      <c r="B38" s="51">
        <v>27</v>
      </c>
      <c r="C38" s="120" t="s">
        <v>200</v>
      </c>
      <c r="D38" s="121" t="s">
        <v>201</v>
      </c>
      <c r="E38" s="122" t="s">
        <v>29</v>
      </c>
      <c r="F38" s="118">
        <v>2345.91</v>
      </c>
      <c r="G38" s="53">
        <v>11</v>
      </c>
      <c r="H38" s="119">
        <f t="shared" ref="H38:H65" si="23">F38*G38</f>
        <v>25805.01</v>
      </c>
      <c r="I38" s="114"/>
      <c r="J38" s="54">
        <f t="shared" si="1"/>
        <v>27</v>
      </c>
      <c r="K38" s="55"/>
      <c r="L38" s="84"/>
      <c r="M38" s="56"/>
      <c r="N38" s="57"/>
      <c r="O38" s="127" t="str">
        <f t="shared" si="4"/>
        <v>шт</v>
      </c>
      <c r="P38" s="58">
        <f t="shared" si="5"/>
        <v>2345.91</v>
      </c>
      <c r="Q38" s="52"/>
      <c r="R38" s="59">
        <f t="shared" ref="R38:R41" si="24">G38</f>
        <v>11</v>
      </c>
      <c r="S38" s="60">
        <f t="shared" ref="S38:S41" si="25">Q38*R38</f>
        <v>0</v>
      </c>
      <c r="T38" s="114"/>
      <c r="U38" s="114"/>
      <c r="V38" s="114"/>
      <c r="W38" s="114"/>
      <c r="X38" s="114"/>
      <c r="Y38" s="114"/>
      <c r="Z38" s="114"/>
      <c r="AA38" s="114"/>
      <c r="AB38" s="114"/>
      <c r="AC38" s="114"/>
    </row>
    <row r="39" spans="1:29" s="113" customFormat="1" ht="27.75" customHeight="1" x14ac:dyDescent="0.25">
      <c r="A39" s="115"/>
      <c r="B39" s="51">
        <v>28</v>
      </c>
      <c r="C39" s="120" t="s">
        <v>202</v>
      </c>
      <c r="D39" s="121" t="s">
        <v>98</v>
      </c>
      <c r="E39" s="122" t="s">
        <v>29</v>
      </c>
      <c r="F39" s="118">
        <v>781.98</v>
      </c>
      <c r="G39" s="53">
        <v>9</v>
      </c>
      <c r="H39" s="119">
        <f t="shared" si="23"/>
        <v>7037.82</v>
      </c>
      <c r="I39" s="114"/>
      <c r="J39" s="54">
        <f t="shared" si="1"/>
        <v>28</v>
      </c>
      <c r="K39" s="55"/>
      <c r="L39" s="84"/>
      <c r="M39" s="56"/>
      <c r="N39" s="57"/>
      <c r="O39" s="127" t="str">
        <f t="shared" si="4"/>
        <v>шт</v>
      </c>
      <c r="P39" s="58">
        <f t="shared" si="5"/>
        <v>781.98</v>
      </c>
      <c r="Q39" s="52"/>
      <c r="R39" s="59">
        <f t="shared" si="24"/>
        <v>9</v>
      </c>
      <c r="S39" s="60">
        <f t="shared" si="25"/>
        <v>0</v>
      </c>
      <c r="T39" s="114"/>
      <c r="U39" s="114"/>
      <c r="V39" s="114"/>
      <c r="W39" s="114"/>
      <c r="X39" s="114"/>
      <c r="Y39" s="114"/>
      <c r="Z39" s="114"/>
      <c r="AA39" s="114"/>
      <c r="AB39" s="114"/>
      <c r="AC39" s="114"/>
    </row>
    <row r="40" spans="1:29" s="113" customFormat="1" ht="27.75" customHeight="1" x14ac:dyDescent="0.25">
      <c r="A40" s="115"/>
      <c r="B40" s="51">
        <v>29</v>
      </c>
      <c r="C40" s="120" t="s">
        <v>203</v>
      </c>
      <c r="D40" s="121" t="s">
        <v>97</v>
      </c>
      <c r="E40" s="122" t="s">
        <v>29</v>
      </c>
      <c r="F40" s="118">
        <v>1117.0999999999999</v>
      </c>
      <c r="G40" s="53">
        <v>1</v>
      </c>
      <c r="H40" s="119">
        <f t="shared" si="23"/>
        <v>1117.0999999999999</v>
      </c>
      <c r="I40" s="114"/>
      <c r="J40" s="54">
        <f t="shared" si="1"/>
        <v>29</v>
      </c>
      <c r="K40" s="55"/>
      <c r="L40" s="84"/>
      <c r="M40" s="56"/>
      <c r="N40" s="57"/>
      <c r="O40" s="127" t="str">
        <f t="shared" si="4"/>
        <v>шт</v>
      </c>
      <c r="P40" s="58">
        <f t="shared" si="5"/>
        <v>1117.0999999999999</v>
      </c>
      <c r="Q40" s="52"/>
      <c r="R40" s="59">
        <f t="shared" si="24"/>
        <v>1</v>
      </c>
      <c r="S40" s="60">
        <f t="shared" si="25"/>
        <v>0</v>
      </c>
      <c r="T40" s="114"/>
      <c r="U40" s="114"/>
      <c r="V40" s="114"/>
      <c r="W40" s="114"/>
      <c r="X40" s="114"/>
      <c r="Y40" s="114"/>
      <c r="Z40" s="114"/>
      <c r="AA40" s="114"/>
      <c r="AB40" s="114"/>
      <c r="AC40" s="114"/>
    </row>
    <row r="41" spans="1:29" s="113" customFormat="1" ht="40.5" customHeight="1" x14ac:dyDescent="0.25">
      <c r="A41" s="115"/>
      <c r="B41" s="51">
        <v>30</v>
      </c>
      <c r="C41" s="120" t="s">
        <v>204</v>
      </c>
      <c r="D41" s="121" t="s">
        <v>85</v>
      </c>
      <c r="E41" s="122" t="s">
        <v>29</v>
      </c>
      <c r="F41" s="118">
        <v>1345.56</v>
      </c>
      <c r="G41" s="53">
        <v>3</v>
      </c>
      <c r="H41" s="119">
        <f t="shared" si="23"/>
        <v>4036.68</v>
      </c>
      <c r="I41" s="114"/>
      <c r="J41" s="54">
        <f t="shared" si="1"/>
        <v>30</v>
      </c>
      <c r="K41" s="55"/>
      <c r="L41" s="84"/>
      <c r="M41" s="56"/>
      <c r="N41" s="57"/>
      <c r="O41" s="127" t="str">
        <f t="shared" si="4"/>
        <v>шт</v>
      </c>
      <c r="P41" s="58">
        <f t="shared" si="5"/>
        <v>1345.56</v>
      </c>
      <c r="Q41" s="52"/>
      <c r="R41" s="59">
        <f t="shared" si="24"/>
        <v>3</v>
      </c>
      <c r="S41" s="60">
        <f t="shared" si="25"/>
        <v>0</v>
      </c>
      <c r="T41" s="114"/>
      <c r="U41" s="114"/>
      <c r="V41" s="114"/>
      <c r="W41" s="114"/>
      <c r="X41" s="114"/>
      <c r="Y41" s="114"/>
      <c r="Z41" s="114"/>
      <c r="AA41" s="114"/>
      <c r="AB41" s="114"/>
      <c r="AC41" s="114"/>
    </row>
    <row r="42" spans="1:29" s="113" customFormat="1" ht="36" customHeight="1" x14ac:dyDescent="0.25">
      <c r="A42" s="115"/>
      <c r="B42" s="51">
        <v>31</v>
      </c>
      <c r="C42" s="120" t="s">
        <v>205</v>
      </c>
      <c r="D42" s="121" t="s">
        <v>82</v>
      </c>
      <c r="E42" s="122" t="s">
        <v>29</v>
      </c>
      <c r="F42" s="118">
        <v>856.27</v>
      </c>
      <c r="G42" s="53">
        <v>5</v>
      </c>
      <c r="H42" s="119">
        <f t="shared" si="23"/>
        <v>4281.3500000000004</v>
      </c>
      <c r="I42" s="114"/>
      <c r="J42" s="54">
        <f t="shared" ref="J42:J46" si="26">B42</f>
        <v>31</v>
      </c>
      <c r="K42" s="55"/>
      <c r="L42" s="84"/>
      <c r="M42" s="56"/>
      <c r="N42" s="57"/>
      <c r="O42" s="127" t="str">
        <f t="shared" si="4"/>
        <v>шт</v>
      </c>
      <c r="P42" s="58">
        <f t="shared" si="5"/>
        <v>856.27</v>
      </c>
      <c r="Q42" s="52"/>
      <c r="R42" s="59">
        <f>G42</f>
        <v>5</v>
      </c>
      <c r="S42" s="60">
        <f>Q42*R42</f>
        <v>0</v>
      </c>
      <c r="T42" s="114"/>
      <c r="U42" s="114"/>
      <c r="V42" s="114"/>
      <c r="W42" s="114"/>
      <c r="X42" s="114"/>
      <c r="Y42" s="114"/>
      <c r="Z42" s="114"/>
      <c r="AA42" s="114"/>
      <c r="AB42" s="114"/>
      <c r="AC42" s="114"/>
    </row>
    <row r="43" spans="1:29" s="113" customFormat="1" ht="27.75" customHeight="1" x14ac:dyDescent="0.25">
      <c r="A43" s="115"/>
      <c r="B43" s="51">
        <v>32</v>
      </c>
      <c r="C43" s="120" t="s">
        <v>206</v>
      </c>
      <c r="D43" s="121" t="s">
        <v>83</v>
      </c>
      <c r="E43" s="122" t="s">
        <v>29</v>
      </c>
      <c r="F43" s="118">
        <v>2271.06</v>
      </c>
      <c r="G43" s="53">
        <v>8</v>
      </c>
      <c r="H43" s="119">
        <f t="shared" si="23"/>
        <v>18168.48</v>
      </c>
      <c r="I43" s="114"/>
      <c r="J43" s="54">
        <f t="shared" si="26"/>
        <v>32</v>
      </c>
      <c r="K43" s="55"/>
      <c r="L43" s="84"/>
      <c r="M43" s="56"/>
      <c r="N43" s="57"/>
      <c r="O43" s="127" t="str">
        <f t="shared" si="4"/>
        <v>шт</v>
      </c>
      <c r="P43" s="58">
        <f t="shared" si="5"/>
        <v>2271.06</v>
      </c>
      <c r="Q43" s="52"/>
      <c r="R43" s="59">
        <f>G43</f>
        <v>8</v>
      </c>
      <c r="S43" s="60">
        <f>Q43*R43</f>
        <v>0</v>
      </c>
      <c r="T43" s="114"/>
      <c r="U43" s="114"/>
      <c r="V43" s="114"/>
      <c r="W43" s="114"/>
      <c r="X43" s="114"/>
      <c r="Y43" s="114"/>
      <c r="Z43" s="114"/>
      <c r="AA43" s="114"/>
      <c r="AB43" s="114"/>
      <c r="AC43" s="114"/>
    </row>
    <row r="44" spans="1:29" s="113" customFormat="1" ht="27.75" customHeight="1" x14ac:dyDescent="0.25">
      <c r="A44" s="115"/>
      <c r="B44" s="51">
        <v>33</v>
      </c>
      <c r="C44" s="120" t="s">
        <v>207</v>
      </c>
      <c r="D44" s="121" t="s">
        <v>99</v>
      </c>
      <c r="E44" s="122" t="s">
        <v>29</v>
      </c>
      <c r="F44" s="118">
        <v>2151.54</v>
      </c>
      <c r="G44" s="53">
        <v>10</v>
      </c>
      <c r="H44" s="119">
        <f t="shared" si="23"/>
        <v>21515.4</v>
      </c>
      <c r="I44" s="114"/>
      <c r="J44" s="54">
        <f t="shared" si="26"/>
        <v>33</v>
      </c>
      <c r="K44" s="55"/>
      <c r="L44" s="84"/>
      <c r="M44" s="56"/>
      <c r="N44" s="57"/>
      <c r="O44" s="127" t="str">
        <f t="shared" si="4"/>
        <v>шт</v>
      </c>
      <c r="P44" s="58">
        <f t="shared" si="5"/>
        <v>2151.54</v>
      </c>
      <c r="Q44" s="52"/>
      <c r="R44" s="59">
        <f>G44</f>
        <v>10</v>
      </c>
      <c r="S44" s="60">
        <f>Q44*R44</f>
        <v>0</v>
      </c>
      <c r="T44" s="114"/>
      <c r="U44" s="114"/>
      <c r="V44" s="114"/>
      <c r="W44" s="114"/>
      <c r="X44" s="114"/>
      <c r="Y44" s="114"/>
      <c r="Z44" s="114"/>
      <c r="AA44" s="114"/>
      <c r="AB44" s="114"/>
      <c r="AC44" s="114"/>
    </row>
    <row r="45" spans="1:29" s="113" customFormat="1" ht="30.75" customHeight="1" x14ac:dyDescent="0.25">
      <c r="A45" s="115"/>
      <c r="B45" s="51">
        <v>34</v>
      </c>
      <c r="C45" s="120" t="s">
        <v>208</v>
      </c>
      <c r="D45" s="121" t="s">
        <v>209</v>
      </c>
      <c r="E45" s="122" t="s">
        <v>29</v>
      </c>
      <c r="F45" s="118">
        <v>6341.57</v>
      </c>
      <c r="G45" s="53">
        <v>4</v>
      </c>
      <c r="H45" s="119">
        <f t="shared" si="23"/>
        <v>25366.28</v>
      </c>
      <c r="I45" s="114"/>
      <c r="J45" s="54">
        <f t="shared" si="26"/>
        <v>34</v>
      </c>
      <c r="K45" s="55"/>
      <c r="L45" s="84"/>
      <c r="M45" s="56"/>
      <c r="N45" s="57"/>
      <c r="O45" s="127" t="str">
        <f t="shared" si="4"/>
        <v>шт</v>
      </c>
      <c r="P45" s="58">
        <f t="shared" ref="P45:P65" si="27">F45</f>
        <v>6341.57</v>
      </c>
      <c r="Q45" s="52"/>
      <c r="R45" s="59">
        <f>G45</f>
        <v>4</v>
      </c>
      <c r="S45" s="60">
        <f>Q45*R45</f>
        <v>0</v>
      </c>
      <c r="T45" s="114"/>
      <c r="U45" s="114"/>
      <c r="V45" s="114"/>
      <c r="W45" s="114"/>
      <c r="X45" s="114"/>
      <c r="Y45" s="114"/>
      <c r="Z45" s="114"/>
      <c r="AA45" s="114"/>
      <c r="AB45" s="114"/>
      <c r="AC45" s="114"/>
    </row>
    <row r="46" spans="1:29" s="113" customFormat="1" ht="22.5" customHeight="1" x14ac:dyDescent="0.25">
      <c r="A46" s="115"/>
      <c r="B46" s="51">
        <v>35</v>
      </c>
      <c r="C46" s="120" t="s">
        <v>210</v>
      </c>
      <c r="D46" s="121" t="s">
        <v>84</v>
      </c>
      <c r="E46" s="122" t="s">
        <v>29</v>
      </c>
      <c r="F46" s="118">
        <v>4666.67</v>
      </c>
      <c r="G46" s="53">
        <v>2</v>
      </c>
      <c r="H46" s="119">
        <f t="shared" si="23"/>
        <v>9333.34</v>
      </c>
      <c r="I46" s="114"/>
      <c r="J46" s="54">
        <f t="shared" si="26"/>
        <v>35</v>
      </c>
      <c r="K46" s="55"/>
      <c r="L46" s="84"/>
      <c r="M46" s="56"/>
      <c r="N46" s="57"/>
      <c r="O46" s="127" t="str">
        <f t="shared" si="4"/>
        <v>шт</v>
      </c>
      <c r="P46" s="58">
        <f t="shared" si="27"/>
        <v>4666.67</v>
      </c>
      <c r="Q46" s="52"/>
      <c r="R46" s="59">
        <f>G46</f>
        <v>2</v>
      </c>
      <c r="S46" s="60">
        <f>Q46*R46</f>
        <v>0</v>
      </c>
      <c r="T46" s="114"/>
      <c r="U46" s="114"/>
      <c r="V46" s="114"/>
      <c r="W46" s="114"/>
      <c r="X46" s="114"/>
      <c r="Y46" s="114"/>
      <c r="Z46" s="114"/>
      <c r="AA46" s="114"/>
      <c r="AB46" s="114"/>
      <c r="AC46" s="114"/>
    </row>
    <row r="47" spans="1:29" s="113" customFormat="1" ht="25.5" customHeight="1" x14ac:dyDescent="0.25">
      <c r="A47" s="115"/>
      <c r="B47" s="51">
        <v>36</v>
      </c>
      <c r="C47" s="120" t="s">
        <v>211</v>
      </c>
      <c r="D47" s="121" t="s">
        <v>73</v>
      </c>
      <c r="E47" s="122" t="s">
        <v>29</v>
      </c>
      <c r="F47" s="118">
        <v>2800</v>
      </c>
      <c r="G47" s="53">
        <v>13</v>
      </c>
      <c r="H47" s="119">
        <f t="shared" si="23"/>
        <v>36400</v>
      </c>
      <c r="I47" s="114"/>
      <c r="J47" s="54">
        <f t="shared" ref="J47:J64" si="28">B47</f>
        <v>36</v>
      </c>
      <c r="K47" s="55"/>
      <c r="L47" s="84"/>
      <c r="M47" s="56"/>
      <c r="N47" s="57"/>
      <c r="O47" s="127" t="str">
        <f t="shared" si="4"/>
        <v>шт</v>
      </c>
      <c r="P47" s="58">
        <f t="shared" si="27"/>
        <v>2800</v>
      </c>
      <c r="Q47" s="52"/>
      <c r="R47" s="59">
        <f t="shared" ref="R47" si="29">G47</f>
        <v>13</v>
      </c>
      <c r="S47" s="60">
        <f t="shared" ref="S47" si="30">Q47*R47</f>
        <v>0</v>
      </c>
      <c r="T47" s="114"/>
      <c r="U47" s="114"/>
      <c r="V47" s="114"/>
      <c r="W47" s="114"/>
      <c r="X47" s="114"/>
      <c r="Y47" s="114"/>
      <c r="Z47" s="114"/>
      <c r="AA47" s="114"/>
      <c r="AB47" s="114"/>
      <c r="AC47" s="114"/>
    </row>
    <row r="48" spans="1:29" s="113" customFormat="1" ht="25.5" customHeight="1" x14ac:dyDescent="0.25">
      <c r="A48" s="115"/>
      <c r="B48" s="51">
        <v>37</v>
      </c>
      <c r="C48" s="120" t="s">
        <v>212</v>
      </c>
      <c r="D48" s="121" t="s">
        <v>78</v>
      </c>
      <c r="E48" s="122" t="s">
        <v>29</v>
      </c>
      <c r="F48" s="118">
        <v>3346.83</v>
      </c>
      <c r="G48" s="53">
        <v>1</v>
      </c>
      <c r="H48" s="119">
        <f t="shared" si="23"/>
        <v>3346.83</v>
      </c>
      <c r="I48" s="114"/>
      <c r="J48" s="54">
        <f>B48</f>
        <v>37</v>
      </c>
      <c r="K48" s="55"/>
      <c r="L48" s="84"/>
      <c r="M48" s="56"/>
      <c r="N48" s="57"/>
      <c r="O48" s="127" t="str">
        <f t="shared" si="4"/>
        <v>шт</v>
      </c>
      <c r="P48" s="58">
        <f t="shared" si="27"/>
        <v>3346.83</v>
      </c>
      <c r="Q48" s="52"/>
      <c r="R48" s="59">
        <f>G48</f>
        <v>1</v>
      </c>
      <c r="S48" s="60">
        <f>Q48*R48</f>
        <v>0</v>
      </c>
      <c r="T48" s="114"/>
      <c r="U48" s="114"/>
      <c r="V48" s="114"/>
      <c r="W48" s="114"/>
      <c r="X48" s="114"/>
      <c r="Y48" s="114"/>
      <c r="Z48" s="114"/>
      <c r="AA48" s="114"/>
      <c r="AB48" s="114"/>
      <c r="AC48" s="114"/>
    </row>
    <row r="49" spans="1:29" s="113" customFormat="1" ht="30.75" customHeight="1" x14ac:dyDescent="0.25">
      <c r="A49" s="115"/>
      <c r="B49" s="51">
        <v>38</v>
      </c>
      <c r="C49" s="120" t="s">
        <v>213</v>
      </c>
      <c r="D49" s="121" t="s">
        <v>68</v>
      </c>
      <c r="E49" s="122" t="s">
        <v>29</v>
      </c>
      <c r="F49" s="118">
        <v>2350.62</v>
      </c>
      <c r="G49" s="53">
        <v>4</v>
      </c>
      <c r="H49" s="119">
        <f t="shared" si="23"/>
        <v>9402.48</v>
      </c>
      <c r="I49" s="114"/>
      <c r="J49" s="54">
        <f t="shared" si="28"/>
        <v>38</v>
      </c>
      <c r="K49" s="55"/>
      <c r="L49" s="84"/>
      <c r="M49" s="56"/>
      <c r="N49" s="57"/>
      <c r="O49" s="127" t="str">
        <f t="shared" si="4"/>
        <v>шт</v>
      </c>
      <c r="P49" s="58">
        <f t="shared" si="27"/>
        <v>2350.62</v>
      </c>
      <c r="Q49" s="52"/>
      <c r="R49" s="59">
        <f t="shared" ref="R49:R52" si="31">G49</f>
        <v>4</v>
      </c>
      <c r="S49" s="60">
        <f t="shared" ref="S49:S52" si="32">Q49*R49</f>
        <v>0</v>
      </c>
      <c r="T49" s="114"/>
      <c r="U49" s="114"/>
      <c r="V49" s="114"/>
      <c r="W49" s="114"/>
      <c r="X49" s="114"/>
      <c r="Y49" s="114"/>
      <c r="Z49" s="114"/>
      <c r="AA49" s="114"/>
      <c r="AB49" s="114"/>
      <c r="AC49" s="114"/>
    </row>
    <row r="50" spans="1:29" s="113" customFormat="1" ht="15.75" x14ac:dyDescent="0.25">
      <c r="A50" s="115"/>
      <c r="B50" s="51">
        <v>39</v>
      </c>
      <c r="C50" s="120" t="s">
        <v>214</v>
      </c>
      <c r="D50" s="121" t="s">
        <v>75</v>
      </c>
      <c r="E50" s="122" t="s">
        <v>29</v>
      </c>
      <c r="F50" s="118">
        <v>3686.97</v>
      </c>
      <c r="G50" s="53">
        <v>1</v>
      </c>
      <c r="H50" s="119">
        <f t="shared" si="23"/>
        <v>3686.97</v>
      </c>
      <c r="I50" s="114"/>
      <c r="J50" s="54">
        <f t="shared" si="28"/>
        <v>39</v>
      </c>
      <c r="K50" s="55"/>
      <c r="L50" s="84"/>
      <c r="M50" s="56"/>
      <c r="N50" s="57"/>
      <c r="O50" s="127" t="str">
        <f t="shared" si="4"/>
        <v>шт</v>
      </c>
      <c r="P50" s="58">
        <f t="shared" si="27"/>
        <v>3686.97</v>
      </c>
      <c r="Q50" s="52"/>
      <c r="R50" s="59">
        <f t="shared" si="31"/>
        <v>1</v>
      </c>
      <c r="S50" s="60">
        <f t="shared" si="32"/>
        <v>0</v>
      </c>
      <c r="T50" s="114"/>
      <c r="U50" s="114"/>
      <c r="V50" s="114"/>
      <c r="W50" s="114"/>
      <c r="X50" s="114"/>
      <c r="Y50" s="114"/>
      <c r="Z50" s="114"/>
      <c r="AA50" s="114"/>
      <c r="AB50" s="114"/>
      <c r="AC50" s="114"/>
    </row>
    <row r="51" spans="1:29" s="113" customFormat="1" ht="33.75" customHeight="1" x14ac:dyDescent="0.25">
      <c r="A51" s="115"/>
      <c r="B51" s="51">
        <v>40</v>
      </c>
      <c r="C51" s="120" t="s">
        <v>215</v>
      </c>
      <c r="D51" s="121" t="s">
        <v>74</v>
      </c>
      <c r="E51" s="122" t="s">
        <v>29</v>
      </c>
      <c r="F51" s="118">
        <v>8874.15</v>
      </c>
      <c r="G51" s="53">
        <v>3</v>
      </c>
      <c r="H51" s="119">
        <f t="shared" si="23"/>
        <v>26622.449999999997</v>
      </c>
      <c r="I51" s="114"/>
      <c r="J51" s="54">
        <f t="shared" si="28"/>
        <v>40</v>
      </c>
      <c r="K51" s="55"/>
      <c r="L51" s="84"/>
      <c r="M51" s="56"/>
      <c r="N51" s="57"/>
      <c r="O51" s="127" t="str">
        <f t="shared" si="4"/>
        <v>шт</v>
      </c>
      <c r="P51" s="58">
        <f t="shared" si="27"/>
        <v>8874.15</v>
      </c>
      <c r="Q51" s="52"/>
      <c r="R51" s="59">
        <f t="shared" si="31"/>
        <v>3</v>
      </c>
      <c r="S51" s="60">
        <f t="shared" si="32"/>
        <v>0</v>
      </c>
      <c r="T51" s="114"/>
      <c r="U51" s="114"/>
      <c r="V51" s="114"/>
      <c r="W51" s="114"/>
      <c r="X51" s="114"/>
      <c r="Y51" s="114"/>
      <c r="Z51" s="114"/>
      <c r="AA51" s="114"/>
      <c r="AB51" s="114"/>
      <c r="AC51" s="114"/>
    </row>
    <row r="52" spans="1:29" s="113" customFormat="1" ht="15.75" x14ac:dyDescent="0.25">
      <c r="A52" s="115"/>
      <c r="B52" s="51">
        <v>41</v>
      </c>
      <c r="C52" s="120" t="s">
        <v>216</v>
      </c>
      <c r="D52" s="121" t="s">
        <v>87</v>
      </c>
      <c r="E52" s="122" t="s">
        <v>29</v>
      </c>
      <c r="F52" s="118">
        <v>856.27</v>
      </c>
      <c r="G52" s="53">
        <v>4</v>
      </c>
      <c r="H52" s="119">
        <f t="shared" si="23"/>
        <v>3425.08</v>
      </c>
      <c r="I52" s="114"/>
      <c r="J52" s="54">
        <f t="shared" si="28"/>
        <v>41</v>
      </c>
      <c r="K52" s="55"/>
      <c r="L52" s="84"/>
      <c r="M52" s="56"/>
      <c r="N52" s="57"/>
      <c r="O52" s="127" t="str">
        <f t="shared" si="4"/>
        <v>шт</v>
      </c>
      <c r="P52" s="58">
        <f t="shared" si="27"/>
        <v>856.27</v>
      </c>
      <c r="Q52" s="52"/>
      <c r="R52" s="59">
        <f t="shared" si="31"/>
        <v>4</v>
      </c>
      <c r="S52" s="60">
        <f t="shared" si="32"/>
        <v>0</v>
      </c>
      <c r="T52" s="114"/>
      <c r="U52" s="114"/>
      <c r="V52" s="114"/>
      <c r="W52" s="114"/>
      <c r="X52" s="114"/>
      <c r="Y52" s="114"/>
      <c r="Z52" s="114"/>
      <c r="AA52" s="114"/>
      <c r="AB52" s="114"/>
      <c r="AC52" s="114"/>
    </row>
    <row r="53" spans="1:29" s="113" customFormat="1" ht="21" customHeight="1" x14ac:dyDescent="0.25">
      <c r="A53" s="115"/>
      <c r="B53" s="51">
        <v>42</v>
      </c>
      <c r="C53" s="120" t="s">
        <v>217</v>
      </c>
      <c r="D53" s="121" t="s">
        <v>86</v>
      </c>
      <c r="E53" s="122" t="s">
        <v>29</v>
      </c>
      <c r="F53" s="118">
        <v>1712.51</v>
      </c>
      <c r="G53" s="53">
        <v>5</v>
      </c>
      <c r="H53" s="119">
        <f t="shared" si="23"/>
        <v>8562.5499999999993</v>
      </c>
      <c r="I53" s="114"/>
      <c r="J53" s="54">
        <f t="shared" si="28"/>
        <v>42</v>
      </c>
      <c r="K53" s="55"/>
      <c r="L53" s="84"/>
      <c r="M53" s="56"/>
      <c r="N53" s="57"/>
      <c r="O53" s="127" t="str">
        <f t="shared" si="4"/>
        <v>шт</v>
      </c>
      <c r="P53" s="58">
        <f t="shared" si="27"/>
        <v>1712.51</v>
      </c>
      <c r="Q53" s="52"/>
      <c r="R53" s="59">
        <f>G53</f>
        <v>5</v>
      </c>
      <c r="S53" s="60">
        <f>Q53*R53</f>
        <v>0</v>
      </c>
      <c r="T53" s="114"/>
      <c r="U53" s="114"/>
      <c r="V53" s="114"/>
      <c r="W53" s="114"/>
      <c r="X53" s="114"/>
      <c r="Y53" s="114"/>
      <c r="Z53" s="114"/>
      <c r="AA53" s="114"/>
      <c r="AB53" s="114"/>
      <c r="AC53" s="114"/>
    </row>
    <row r="54" spans="1:29" s="113" customFormat="1" ht="19.5" customHeight="1" x14ac:dyDescent="0.25">
      <c r="A54" s="115"/>
      <c r="B54" s="51">
        <v>43</v>
      </c>
      <c r="C54" s="120" t="s">
        <v>218</v>
      </c>
      <c r="D54" s="121" t="s">
        <v>88</v>
      </c>
      <c r="E54" s="122" t="s">
        <v>29</v>
      </c>
      <c r="F54" s="118">
        <v>3705.42</v>
      </c>
      <c r="G54" s="53">
        <v>6</v>
      </c>
      <c r="H54" s="119">
        <f t="shared" si="23"/>
        <v>22232.52</v>
      </c>
      <c r="I54" s="114"/>
      <c r="J54" s="54">
        <f t="shared" si="28"/>
        <v>43</v>
      </c>
      <c r="K54" s="55"/>
      <c r="L54" s="84"/>
      <c r="M54" s="56"/>
      <c r="N54" s="57"/>
      <c r="O54" s="127" t="str">
        <f t="shared" si="4"/>
        <v>шт</v>
      </c>
      <c r="P54" s="58">
        <f t="shared" si="27"/>
        <v>3705.42</v>
      </c>
      <c r="Q54" s="52"/>
      <c r="R54" s="59">
        <f t="shared" ref="R54:R62" si="33">G54</f>
        <v>6</v>
      </c>
      <c r="S54" s="60">
        <f t="shared" ref="S54:S62" si="34">Q54*R54</f>
        <v>0</v>
      </c>
      <c r="T54" s="114"/>
      <c r="U54" s="114"/>
      <c r="V54" s="114"/>
      <c r="W54" s="114"/>
      <c r="X54" s="114"/>
      <c r="Y54" s="114"/>
      <c r="Z54" s="114"/>
      <c r="AA54" s="114"/>
      <c r="AB54" s="114"/>
      <c r="AC54" s="114"/>
    </row>
    <row r="55" spans="1:29" s="113" customFormat="1" ht="30.75" customHeight="1" x14ac:dyDescent="0.25">
      <c r="A55" s="115"/>
      <c r="B55" s="51">
        <v>44</v>
      </c>
      <c r="C55" s="120" t="s">
        <v>219</v>
      </c>
      <c r="D55" s="121" t="s">
        <v>90</v>
      </c>
      <c r="E55" s="122" t="s">
        <v>29</v>
      </c>
      <c r="F55" s="118">
        <v>2923.25</v>
      </c>
      <c r="G55" s="53">
        <v>8</v>
      </c>
      <c r="H55" s="119">
        <f t="shared" si="23"/>
        <v>23386</v>
      </c>
      <c r="I55" s="114"/>
      <c r="J55" s="54">
        <f t="shared" si="28"/>
        <v>44</v>
      </c>
      <c r="K55" s="55"/>
      <c r="L55" s="84"/>
      <c r="M55" s="56"/>
      <c r="N55" s="57"/>
      <c r="O55" s="127" t="str">
        <f t="shared" si="4"/>
        <v>шт</v>
      </c>
      <c r="P55" s="58">
        <f t="shared" si="27"/>
        <v>2923.25</v>
      </c>
      <c r="Q55" s="52"/>
      <c r="R55" s="59">
        <f t="shared" si="33"/>
        <v>8</v>
      </c>
      <c r="S55" s="60">
        <f t="shared" si="34"/>
        <v>0</v>
      </c>
      <c r="T55" s="114"/>
      <c r="U55" s="114"/>
      <c r="V55" s="114"/>
      <c r="W55" s="114"/>
      <c r="X55" s="114"/>
      <c r="Y55" s="114"/>
      <c r="Z55" s="114"/>
      <c r="AA55" s="114"/>
      <c r="AB55" s="114"/>
      <c r="AC55" s="114"/>
    </row>
    <row r="56" spans="1:29" s="113" customFormat="1" ht="15.75" x14ac:dyDescent="0.25">
      <c r="A56" s="115"/>
      <c r="B56" s="51">
        <v>45</v>
      </c>
      <c r="C56" s="120" t="s">
        <v>220</v>
      </c>
      <c r="D56" s="121" t="s">
        <v>89</v>
      </c>
      <c r="E56" s="122" t="s">
        <v>29</v>
      </c>
      <c r="F56" s="118">
        <v>5762.98</v>
      </c>
      <c r="G56" s="53">
        <v>2</v>
      </c>
      <c r="H56" s="119">
        <f t="shared" si="23"/>
        <v>11525.96</v>
      </c>
      <c r="I56" s="114"/>
      <c r="J56" s="54">
        <f>B56</f>
        <v>45</v>
      </c>
      <c r="K56" s="55"/>
      <c r="L56" s="84"/>
      <c r="M56" s="56"/>
      <c r="N56" s="57"/>
      <c r="O56" s="127" t="str">
        <f t="shared" si="4"/>
        <v>шт</v>
      </c>
      <c r="P56" s="58">
        <f t="shared" si="27"/>
        <v>5762.98</v>
      </c>
      <c r="Q56" s="52"/>
      <c r="R56" s="59">
        <f>G56</f>
        <v>2</v>
      </c>
      <c r="S56" s="60">
        <f>Q56*R56</f>
        <v>0</v>
      </c>
      <c r="T56" s="114"/>
      <c r="U56" s="114"/>
      <c r="V56" s="114"/>
      <c r="W56" s="114"/>
      <c r="X56" s="114"/>
      <c r="Y56" s="114"/>
      <c r="Z56" s="114"/>
      <c r="AA56" s="114"/>
      <c r="AB56" s="114"/>
      <c r="AC56" s="114"/>
    </row>
    <row r="57" spans="1:29" s="113" customFormat="1" ht="31.5" x14ac:dyDescent="0.25">
      <c r="A57" s="115"/>
      <c r="B57" s="51">
        <v>46</v>
      </c>
      <c r="C57" s="120" t="s">
        <v>221</v>
      </c>
      <c r="D57" s="121" t="s">
        <v>91</v>
      </c>
      <c r="E57" s="122" t="s">
        <v>29</v>
      </c>
      <c r="F57" s="118">
        <v>2278.62</v>
      </c>
      <c r="G57" s="53">
        <v>6</v>
      </c>
      <c r="H57" s="119">
        <f t="shared" si="23"/>
        <v>13671.72</v>
      </c>
      <c r="I57" s="114"/>
      <c r="J57" s="54">
        <f t="shared" si="28"/>
        <v>46</v>
      </c>
      <c r="K57" s="55"/>
      <c r="L57" s="84"/>
      <c r="M57" s="56"/>
      <c r="N57" s="57"/>
      <c r="O57" s="127" t="str">
        <f t="shared" si="4"/>
        <v>шт</v>
      </c>
      <c r="P57" s="58">
        <f t="shared" si="27"/>
        <v>2278.62</v>
      </c>
      <c r="Q57" s="52"/>
      <c r="R57" s="59">
        <f t="shared" si="33"/>
        <v>6</v>
      </c>
      <c r="S57" s="60">
        <f t="shared" si="34"/>
        <v>0</v>
      </c>
      <c r="T57" s="114"/>
      <c r="U57" s="114"/>
      <c r="V57" s="114"/>
      <c r="W57" s="114"/>
      <c r="X57" s="114"/>
      <c r="Y57" s="114"/>
      <c r="Z57" s="114"/>
      <c r="AA57" s="114"/>
      <c r="AB57" s="114"/>
      <c r="AC57" s="114"/>
    </row>
    <row r="58" spans="1:29" s="113" customFormat="1" ht="15.75" x14ac:dyDescent="0.25">
      <c r="A58" s="115"/>
      <c r="B58" s="51">
        <v>47</v>
      </c>
      <c r="C58" s="120" t="s">
        <v>222</v>
      </c>
      <c r="D58" s="121" t="s">
        <v>92</v>
      </c>
      <c r="E58" s="122" t="s">
        <v>29</v>
      </c>
      <c r="F58" s="118">
        <v>1925</v>
      </c>
      <c r="G58" s="53">
        <v>3</v>
      </c>
      <c r="H58" s="119">
        <f t="shared" si="23"/>
        <v>5775</v>
      </c>
      <c r="I58" s="114"/>
      <c r="J58" s="54">
        <f t="shared" si="28"/>
        <v>47</v>
      </c>
      <c r="K58" s="55"/>
      <c r="L58" s="84"/>
      <c r="M58" s="56"/>
      <c r="N58" s="57"/>
      <c r="O58" s="127" t="str">
        <f t="shared" si="4"/>
        <v>шт</v>
      </c>
      <c r="P58" s="58">
        <f t="shared" si="27"/>
        <v>1925</v>
      </c>
      <c r="Q58" s="52"/>
      <c r="R58" s="59">
        <f t="shared" si="33"/>
        <v>3</v>
      </c>
      <c r="S58" s="60">
        <f t="shared" si="34"/>
        <v>0</v>
      </c>
      <c r="T58" s="114"/>
      <c r="U58" s="114"/>
      <c r="V58" s="114"/>
      <c r="W58" s="114"/>
      <c r="X58" s="114"/>
      <c r="Y58" s="114"/>
      <c r="Z58" s="114"/>
      <c r="AA58" s="114"/>
      <c r="AB58" s="114"/>
      <c r="AC58" s="114"/>
    </row>
    <row r="59" spans="1:29" s="113" customFormat="1" ht="15.75" x14ac:dyDescent="0.25">
      <c r="A59" s="115"/>
      <c r="B59" s="51">
        <v>48</v>
      </c>
      <c r="C59" s="120" t="s">
        <v>223</v>
      </c>
      <c r="D59" s="121" t="s">
        <v>93</v>
      </c>
      <c r="E59" s="122" t="s">
        <v>29</v>
      </c>
      <c r="F59" s="118">
        <v>2638.24</v>
      </c>
      <c r="G59" s="53">
        <v>3</v>
      </c>
      <c r="H59" s="119">
        <f t="shared" si="23"/>
        <v>7914.7199999999993</v>
      </c>
      <c r="I59" s="114"/>
      <c r="J59" s="54">
        <f t="shared" si="28"/>
        <v>48</v>
      </c>
      <c r="K59" s="55"/>
      <c r="L59" s="84"/>
      <c r="M59" s="56"/>
      <c r="N59" s="57"/>
      <c r="O59" s="127" t="str">
        <f t="shared" si="4"/>
        <v>шт</v>
      </c>
      <c r="P59" s="58">
        <f t="shared" si="27"/>
        <v>2638.24</v>
      </c>
      <c r="Q59" s="52"/>
      <c r="R59" s="59">
        <f t="shared" si="33"/>
        <v>3</v>
      </c>
      <c r="S59" s="60">
        <f t="shared" si="34"/>
        <v>0</v>
      </c>
      <c r="T59" s="114"/>
      <c r="U59" s="114"/>
      <c r="V59" s="114"/>
      <c r="W59" s="114"/>
      <c r="X59" s="114"/>
      <c r="Y59" s="114"/>
      <c r="Z59" s="114"/>
      <c r="AA59" s="114"/>
      <c r="AB59" s="114"/>
      <c r="AC59" s="114"/>
    </row>
    <row r="60" spans="1:29" s="113" customFormat="1" ht="26.25" customHeight="1" x14ac:dyDescent="0.25">
      <c r="A60" s="115"/>
      <c r="B60" s="51">
        <v>49</v>
      </c>
      <c r="C60" s="120" t="s">
        <v>224</v>
      </c>
      <c r="D60" s="121" t="s">
        <v>94</v>
      </c>
      <c r="E60" s="122" t="s">
        <v>29</v>
      </c>
      <c r="F60" s="118">
        <v>2749.28</v>
      </c>
      <c r="G60" s="53">
        <v>2</v>
      </c>
      <c r="H60" s="119">
        <f t="shared" si="23"/>
        <v>5498.56</v>
      </c>
      <c r="I60" s="114"/>
      <c r="J60" s="54">
        <f t="shared" si="28"/>
        <v>49</v>
      </c>
      <c r="K60" s="55"/>
      <c r="L60" s="84"/>
      <c r="M60" s="56"/>
      <c r="N60" s="57"/>
      <c r="O60" s="127" t="str">
        <f t="shared" si="4"/>
        <v>шт</v>
      </c>
      <c r="P60" s="58">
        <f t="shared" si="27"/>
        <v>2749.28</v>
      </c>
      <c r="Q60" s="52"/>
      <c r="R60" s="59">
        <f t="shared" si="33"/>
        <v>2</v>
      </c>
      <c r="S60" s="60">
        <f t="shared" si="34"/>
        <v>0</v>
      </c>
      <c r="T60" s="114"/>
      <c r="U60" s="114"/>
      <c r="V60" s="114"/>
      <c r="W60" s="114"/>
      <c r="X60" s="114"/>
      <c r="Y60" s="114"/>
      <c r="Z60" s="114"/>
      <c r="AA60" s="114"/>
      <c r="AB60" s="114"/>
      <c r="AC60" s="114"/>
    </row>
    <row r="61" spans="1:29" s="113" customFormat="1" ht="21.75" customHeight="1" x14ac:dyDescent="0.25">
      <c r="A61" s="115"/>
      <c r="B61" s="51">
        <v>50</v>
      </c>
      <c r="C61" s="120" t="s">
        <v>225</v>
      </c>
      <c r="D61" s="121" t="s">
        <v>226</v>
      </c>
      <c r="E61" s="122" t="s">
        <v>29</v>
      </c>
      <c r="F61" s="118">
        <v>5378.83</v>
      </c>
      <c r="G61" s="53">
        <v>8</v>
      </c>
      <c r="H61" s="119">
        <f t="shared" si="23"/>
        <v>43030.64</v>
      </c>
      <c r="I61" s="114"/>
      <c r="J61" s="54">
        <f t="shared" si="28"/>
        <v>50</v>
      </c>
      <c r="K61" s="55"/>
      <c r="L61" s="84"/>
      <c r="M61" s="56"/>
      <c r="N61" s="57"/>
      <c r="O61" s="127" t="str">
        <f t="shared" si="4"/>
        <v>шт</v>
      </c>
      <c r="P61" s="58">
        <f t="shared" si="27"/>
        <v>5378.83</v>
      </c>
      <c r="Q61" s="52"/>
      <c r="R61" s="59">
        <f t="shared" si="33"/>
        <v>8</v>
      </c>
      <c r="S61" s="60">
        <f t="shared" si="34"/>
        <v>0</v>
      </c>
      <c r="T61" s="114"/>
      <c r="U61" s="114"/>
      <c r="V61" s="114"/>
      <c r="W61" s="114"/>
      <c r="X61" s="114"/>
      <c r="Y61" s="114"/>
      <c r="Z61" s="114"/>
      <c r="AA61" s="114"/>
      <c r="AB61" s="114"/>
      <c r="AC61" s="114"/>
    </row>
    <row r="62" spans="1:29" s="113" customFormat="1" ht="28.5" customHeight="1" x14ac:dyDescent="0.25">
      <c r="A62" s="115"/>
      <c r="B62" s="51">
        <v>51</v>
      </c>
      <c r="C62" s="120" t="s">
        <v>227</v>
      </c>
      <c r="D62" s="121" t="s">
        <v>101</v>
      </c>
      <c r="E62" s="122" t="s">
        <v>29</v>
      </c>
      <c r="F62" s="118">
        <v>1911.52</v>
      </c>
      <c r="G62" s="53">
        <v>15</v>
      </c>
      <c r="H62" s="119">
        <f t="shared" si="23"/>
        <v>28672.799999999999</v>
      </c>
      <c r="I62" s="114"/>
      <c r="J62" s="54">
        <f t="shared" si="28"/>
        <v>51</v>
      </c>
      <c r="K62" s="55"/>
      <c r="L62" s="84"/>
      <c r="M62" s="56"/>
      <c r="N62" s="57"/>
      <c r="O62" s="127" t="str">
        <f t="shared" si="4"/>
        <v>шт</v>
      </c>
      <c r="P62" s="58">
        <f t="shared" si="27"/>
        <v>1911.52</v>
      </c>
      <c r="Q62" s="52"/>
      <c r="R62" s="59">
        <f t="shared" si="33"/>
        <v>15</v>
      </c>
      <c r="S62" s="60">
        <f t="shared" si="34"/>
        <v>0</v>
      </c>
      <c r="T62" s="114"/>
      <c r="U62" s="114"/>
      <c r="V62" s="114"/>
      <c r="W62" s="114"/>
      <c r="X62" s="114"/>
      <c r="Y62" s="114"/>
      <c r="Z62" s="114"/>
      <c r="AA62" s="114"/>
      <c r="AB62" s="114"/>
      <c r="AC62" s="114"/>
    </row>
    <row r="63" spans="1:29" s="113" customFormat="1" ht="28.5" customHeight="1" x14ac:dyDescent="0.25">
      <c r="A63" s="115"/>
      <c r="B63" s="51">
        <v>52</v>
      </c>
      <c r="C63" s="120" t="s">
        <v>228</v>
      </c>
      <c r="D63" s="121" t="s">
        <v>229</v>
      </c>
      <c r="E63" s="122" t="s">
        <v>29</v>
      </c>
      <c r="F63" s="118">
        <v>1712.51</v>
      </c>
      <c r="G63" s="53">
        <v>2</v>
      </c>
      <c r="H63" s="119">
        <f t="shared" si="23"/>
        <v>3425.02</v>
      </c>
      <c r="I63" s="114"/>
      <c r="J63" s="54">
        <f t="shared" si="28"/>
        <v>52</v>
      </c>
      <c r="K63" s="55"/>
      <c r="L63" s="84"/>
      <c r="M63" s="56"/>
      <c r="N63" s="57"/>
      <c r="O63" s="127" t="str">
        <f t="shared" si="4"/>
        <v>шт</v>
      </c>
      <c r="P63" s="58">
        <f t="shared" si="27"/>
        <v>1712.51</v>
      </c>
      <c r="Q63" s="52"/>
      <c r="R63" s="59">
        <f>G63</f>
        <v>2</v>
      </c>
      <c r="S63" s="60">
        <f>Q63*R63</f>
        <v>0</v>
      </c>
      <c r="T63" s="114"/>
      <c r="U63" s="114"/>
      <c r="V63" s="114"/>
      <c r="W63" s="114"/>
      <c r="X63" s="114"/>
      <c r="Y63" s="114"/>
      <c r="Z63" s="114"/>
      <c r="AA63" s="114"/>
      <c r="AB63" s="114"/>
      <c r="AC63" s="114"/>
    </row>
    <row r="64" spans="1:29" s="113" customFormat="1" ht="28.5" customHeight="1" x14ac:dyDescent="0.25">
      <c r="A64" s="115"/>
      <c r="B64" s="51">
        <v>53</v>
      </c>
      <c r="C64" s="120" t="s">
        <v>230</v>
      </c>
      <c r="D64" s="121" t="s">
        <v>102</v>
      </c>
      <c r="E64" s="122" t="s">
        <v>29</v>
      </c>
      <c r="F64" s="118">
        <v>801.01</v>
      </c>
      <c r="G64" s="53">
        <v>15</v>
      </c>
      <c r="H64" s="119">
        <f t="shared" si="23"/>
        <v>12015.15</v>
      </c>
      <c r="I64" s="114"/>
      <c r="J64" s="54">
        <f t="shared" si="28"/>
        <v>53</v>
      </c>
      <c r="K64" s="55"/>
      <c r="L64" s="84"/>
      <c r="M64" s="56"/>
      <c r="N64" s="57"/>
      <c r="O64" s="127" t="str">
        <f t="shared" si="4"/>
        <v>шт</v>
      </c>
      <c r="P64" s="58">
        <f t="shared" si="27"/>
        <v>801.01</v>
      </c>
      <c r="Q64" s="52"/>
      <c r="R64" s="59">
        <f t="shared" ref="R64" si="35">G64</f>
        <v>15</v>
      </c>
      <c r="S64" s="60">
        <f t="shared" ref="S64" si="36">Q64*R64</f>
        <v>0</v>
      </c>
      <c r="T64" s="114"/>
      <c r="U64" s="114"/>
      <c r="V64" s="114"/>
      <c r="W64" s="114"/>
      <c r="X64" s="114"/>
      <c r="Y64" s="114"/>
      <c r="Z64" s="114"/>
      <c r="AA64" s="114"/>
      <c r="AB64" s="114"/>
      <c r="AC64" s="114"/>
    </row>
    <row r="65" spans="1:29" s="113" customFormat="1" ht="31.5" customHeight="1" x14ac:dyDescent="0.25">
      <c r="A65" s="115"/>
      <c r="B65" s="51">
        <v>54</v>
      </c>
      <c r="C65" s="120" t="s">
        <v>54</v>
      </c>
      <c r="D65" s="121" t="s">
        <v>103</v>
      </c>
      <c r="E65" s="122" t="s">
        <v>29</v>
      </c>
      <c r="F65" s="118">
        <v>1742.23</v>
      </c>
      <c r="G65" s="53">
        <v>1</v>
      </c>
      <c r="H65" s="119">
        <f t="shared" si="23"/>
        <v>1742.23</v>
      </c>
      <c r="I65" s="114"/>
      <c r="J65" s="54">
        <f t="shared" ref="J65" si="37">B65</f>
        <v>54</v>
      </c>
      <c r="K65" s="55"/>
      <c r="L65" s="84"/>
      <c r="M65" s="56"/>
      <c r="N65" s="57"/>
      <c r="O65" s="127" t="str">
        <f t="shared" ref="O65" si="38">E65</f>
        <v>шт</v>
      </c>
      <c r="P65" s="58">
        <f t="shared" si="27"/>
        <v>1742.23</v>
      </c>
      <c r="Q65" s="52"/>
      <c r="R65" s="59">
        <f>G65</f>
        <v>1</v>
      </c>
      <c r="S65" s="60">
        <f>Q65*R65</f>
        <v>0</v>
      </c>
      <c r="T65" s="114"/>
      <c r="U65" s="114"/>
      <c r="V65" s="114"/>
      <c r="W65" s="114"/>
      <c r="X65" s="114"/>
      <c r="Y65" s="114"/>
      <c r="Z65" s="114"/>
      <c r="AA65" s="114"/>
      <c r="AB65" s="114"/>
      <c r="AC65" s="114"/>
    </row>
    <row r="66" spans="1:29" s="113" customFormat="1" ht="29.25" customHeight="1" x14ac:dyDescent="0.25">
      <c r="A66" s="115"/>
      <c r="B66" s="62"/>
      <c r="C66" s="63" t="s">
        <v>15</v>
      </c>
      <c r="D66" s="64"/>
      <c r="E66" s="65"/>
      <c r="F66" s="66"/>
      <c r="G66" s="67"/>
      <c r="H66" s="68">
        <f>SUM(H12:H65)</f>
        <v>882239.94000000006</v>
      </c>
      <c r="I66" s="69"/>
      <c r="J66" s="70"/>
      <c r="K66" s="71" t="str">
        <f t="shared" ref="K66" si="39">C66</f>
        <v>ИТОГО:</v>
      </c>
      <c r="L66" s="64"/>
      <c r="M66" s="72"/>
      <c r="N66" s="73"/>
      <c r="O66" s="69"/>
      <c r="P66" s="74"/>
      <c r="Q66" s="75"/>
      <c r="R66" s="76"/>
      <c r="S66" s="77">
        <f>SUM(S12:S65)</f>
        <v>0</v>
      </c>
      <c r="T66" s="114"/>
      <c r="U66" s="114"/>
      <c r="V66" s="114"/>
      <c r="W66" s="114"/>
      <c r="X66" s="114"/>
      <c r="Y66" s="114"/>
      <c r="Z66" s="114"/>
      <c r="AA66" s="114"/>
      <c r="AB66" s="114"/>
      <c r="AC66" s="114"/>
    </row>
    <row r="67" spans="1:29" s="113" customFormat="1" ht="29.25" customHeight="1" x14ac:dyDescent="0.25">
      <c r="A67" s="115"/>
      <c r="B67" s="187" t="s">
        <v>26</v>
      </c>
      <c r="C67" s="188"/>
      <c r="D67" s="188"/>
      <c r="E67" s="188"/>
      <c r="F67" s="188"/>
      <c r="G67" s="188"/>
      <c r="H67" s="189"/>
      <c r="I67" s="69"/>
      <c r="J67" s="173" t="s">
        <v>26</v>
      </c>
      <c r="K67" s="179"/>
      <c r="L67" s="179"/>
      <c r="M67" s="179"/>
      <c r="N67" s="179"/>
      <c r="O67" s="179"/>
      <c r="P67" s="179"/>
      <c r="Q67" s="179"/>
      <c r="R67" s="179"/>
      <c r="S67" s="180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</row>
    <row r="68" spans="1:29" s="113" customFormat="1" ht="29.25" customHeight="1" x14ac:dyDescent="0.25">
      <c r="A68" s="115"/>
      <c r="B68" s="79">
        <v>1</v>
      </c>
      <c r="C68" s="128" t="s">
        <v>32</v>
      </c>
      <c r="D68" s="84" t="s">
        <v>56</v>
      </c>
      <c r="E68" s="127" t="s">
        <v>29</v>
      </c>
      <c r="F68" s="80">
        <v>13066.67</v>
      </c>
      <c r="G68" s="53">
        <v>1</v>
      </c>
      <c r="H68" s="81">
        <f t="shared" ref="H68:H99" si="40">G68*F68</f>
        <v>13066.67</v>
      </c>
      <c r="I68" s="114"/>
      <c r="J68" s="54">
        <f t="shared" ref="J68:J99" si="41">B68</f>
        <v>1</v>
      </c>
      <c r="K68" s="55"/>
      <c r="L68" s="84"/>
      <c r="M68" s="82"/>
      <c r="N68" s="82"/>
      <c r="O68" s="83" t="str">
        <f t="shared" ref="O68:O69" si="42">E68</f>
        <v>шт</v>
      </c>
      <c r="P68" s="58">
        <f t="shared" ref="P68:P99" si="43">F68</f>
        <v>13066.67</v>
      </c>
      <c r="Q68" s="52"/>
      <c r="R68" s="59">
        <f t="shared" ref="R68:R69" si="44">G68</f>
        <v>1</v>
      </c>
      <c r="S68" s="60">
        <f>Q68*R68</f>
        <v>0</v>
      </c>
      <c r="T68" s="114"/>
      <c r="U68" s="114"/>
      <c r="V68" s="114"/>
      <c r="W68" s="114"/>
      <c r="X68" s="114"/>
      <c r="Y68" s="114"/>
      <c r="Z68" s="114"/>
      <c r="AA68" s="114"/>
      <c r="AB68" s="114"/>
      <c r="AC68" s="114"/>
    </row>
    <row r="69" spans="1:29" s="113" customFormat="1" ht="33" customHeight="1" x14ac:dyDescent="0.25">
      <c r="A69" s="115"/>
      <c r="B69" s="79">
        <v>2</v>
      </c>
      <c r="C69" s="128" t="s">
        <v>33</v>
      </c>
      <c r="D69" s="84" t="s">
        <v>59</v>
      </c>
      <c r="E69" s="127" t="s">
        <v>29</v>
      </c>
      <c r="F69" s="80">
        <v>1879.23</v>
      </c>
      <c r="G69" s="53">
        <v>40</v>
      </c>
      <c r="H69" s="81">
        <f t="shared" si="40"/>
        <v>75169.2</v>
      </c>
      <c r="I69" s="114"/>
      <c r="J69" s="54">
        <f t="shared" si="41"/>
        <v>2</v>
      </c>
      <c r="K69" s="55"/>
      <c r="L69" s="84"/>
      <c r="M69" s="82"/>
      <c r="N69" s="82"/>
      <c r="O69" s="83" t="str">
        <f t="shared" si="42"/>
        <v>шт</v>
      </c>
      <c r="P69" s="58">
        <f t="shared" si="43"/>
        <v>1879.23</v>
      </c>
      <c r="Q69" s="52"/>
      <c r="R69" s="59">
        <f t="shared" si="44"/>
        <v>40</v>
      </c>
      <c r="S69" s="60">
        <f t="shared" ref="S69" si="45">Q69*R69</f>
        <v>0</v>
      </c>
      <c r="T69" s="114"/>
      <c r="U69" s="114"/>
      <c r="V69" s="114"/>
      <c r="W69" s="114"/>
      <c r="X69" s="114"/>
      <c r="Y69" s="114"/>
      <c r="Z69" s="114"/>
      <c r="AA69" s="114"/>
      <c r="AB69" s="114"/>
      <c r="AC69" s="114"/>
    </row>
    <row r="70" spans="1:29" s="113" customFormat="1" ht="33" customHeight="1" x14ac:dyDescent="0.25">
      <c r="A70" s="115"/>
      <c r="B70" s="79">
        <v>3</v>
      </c>
      <c r="C70" s="128" t="s">
        <v>34</v>
      </c>
      <c r="D70" s="84" t="s">
        <v>60</v>
      </c>
      <c r="E70" s="127" t="s">
        <v>29</v>
      </c>
      <c r="F70" s="80">
        <v>1931.44</v>
      </c>
      <c r="G70" s="53">
        <v>5</v>
      </c>
      <c r="H70" s="81">
        <f t="shared" si="40"/>
        <v>9657.2000000000007</v>
      </c>
      <c r="I70" s="114"/>
      <c r="J70" s="54">
        <f t="shared" si="41"/>
        <v>3</v>
      </c>
      <c r="K70" s="55"/>
      <c r="L70" s="84"/>
      <c r="M70" s="82"/>
      <c r="N70" s="82"/>
      <c r="O70" s="83" t="str">
        <f>E70</f>
        <v>шт</v>
      </c>
      <c r="P70" s="58">
        <f t="shared" si="43"/>
        <v>1931.44</v>
      </c>
      <c r="Q70" s="52"/>
      <c r="R70" s="59">
        <f>G70</f>
        <v>5</v>
      </c>
      <c r="S70" s="60">
        <f>Q70*R70</f>
        <v>0</v>
      </c>
      <c r="T70" s="114"/>
      <c r="U70" s="114"/>
      <c r="V70" s="114"/>
      <c r="W70" s="114"/>
      <c r="X70" s="114"/>
      <c r="Y70" s="114"/>
      <c r="Z70" s="114"/>
      <c r="AA70" s="114"/>
      <c r="AB70" s="114"/>
      <c r="AC70" s="114"/>
    </row>
    <row r="71" spans="1:29" s="113" customFormat="1" ht="18.75" customHeight="1" x14ac:dyDescent="0.25">
      <c r="A71" s="115"/>
      <c r="B71" s="79">
        <v>4</v>
      </c>
      <c r="C71" s="128" t="s">
        <v>104</v>
      </c>
      <c r="D71" s="84" t="s">
        <v>116</v>
      </c>
      <c r="E71" s="127" t="s">
        <v>29</v>
      </c>
      <c r="F71" s="80">
        <v>1581.72</v>
      </c>
      <c r="G71" s="53">
        <v>19</v>
      </c>
      <c r="H71" s="81">
        <f t="shared" si="40"/>
        <v>30052.68</v>
      </c>
      <c r="I71" s="114"/>
      <c r="J71" s="54">
        <f t="shared" si="41"/>
        <v>4</v>
      </c>
      <c r="K71" s="55"/>
      <c r="L71" s="84"/>
      <c r="M71" s="82"/>
      <c r="N71" s="82"/>
      <c r="O71" s="83" t="str">
        <f t="shared" ref="O71:O86" si="46">E71</f>
        <v>шт</v>
      </c>
      <c r="P71" s="58">
        <f t="shared" si="43"/>
        <v>1581.72</v>
      </c>
      <c r="Q71" s="52"/>
      <c r="R71" s="59">
        <f t="shared" ref="R71:R81" si="47">G71</f>
        <v>19</v>
      </c>
      <c r="S71" s="60">
        <f t="shared" ref="S71:S81" si="48">Q71*R71</f>
        <v>0</v>
      </c>
      <c r="T71" s="114"/>
      <c r="U71" s="114"/>
      <c r="V71" s="114"/>
      <c r="W71" s="114"/>
      <c r="X71" s="114"/>
      <c r="Y71" s="114"/>
      <c r="Z71" s="114"/>
      <c r="AA71" s="114"/>
      <c r="AB71" s="114"/>
      <c r="AC71" s="114"/>
    </row>
    <row r="72" spans="1:29" s="113" customFormat="1" ht="33.75" customHeight="1" x14ac:dyDescent="0.25">
      <c r="A72" s="115"/>
      <c r="B72" s="79">
        <v>5</v>
      </c>
      <c r="C72" s="128" t="s">
        <v>36</v>
      </c>
      <c r="D72" s="84" t="s">
        <v>62</v>
      </c>
      <c r="E72" s="127" t="s">
        <v>29</v>
      </c>
      <c r="F72" s="80">
        <v>1581.72</v>
      </c>
      <c r="G72" s="53">
        <v>10</v>
      </c>
      <c r="H72" s="81">
        <f t="shared" si="40"/>
        <v>15817.2</v>
      </c>
      <c r="I72" s="114"/>
      <c r="J72" s="54">
        <f t="shared" si="41"/>
        <v>5</v>
      </c>
      <c r="K72" s="55"/>
      <c r="L72" s="84"/>
      <c r="M72" s="82"/>
      <c r="N72" s="82"/>
      <c r="O72" s="83" t="str">
        <f>E72</f>
        <v>шт</v>
      </c>
      <c r="P72" s="58">
        <f t="shared" si="43"/>
        <v>1581.72</v>
      </c>
      <c r="Q72" s="52"/>
      <c r="R72" s="59">
        <f>G72</f>
        <v>10</v>
      </c>
      <c r="S72" s="60">
        <f>Q72*R72</f>
        <v>0</v>
      </c>
      <c r="T72" s="114"/>
      <c r="U72" s="114"/>
      <c r="V72" s="114"/>
      <c r="W72" s="114"/>
      <c r="X72" s="114"/>
      <c r="Y72" s="114"/>
      <c r="Z72" s="114"/>
      <c r="AA72" s="114"/>
      <c r="AB72" s="114"/>
      <c r="AC72" s="114"/>
    </row>
    <row r="73" spans="1:29" s="113" customFormat="1" ht="35.25" customHeight="1" x14ac:dyDescent="0.25">
      <c r="A73" s="115"/>
      <c r="B73" s="79">
        <v>6</v>
      </c>
      <c r="C73" s="128" t="s">
        <v>37</v>
      </c>
      <c r="D73" s="84" t="s">
        <v>63</v>
      </c>
      <c r="E73" s="127" t="s">
        <v>29</v>
      </c>
      <c r="F73" s="80">
        <v>776.95</v>
      </c>
      <c r="G73" s="53">
        <v>2</v>
      </c>
      <c r="H73" s="81">
        <f t="shared" si="40"/>
        <v>1553.9</v>
      </c>
      <c r="I73" s="114"/>
      <c r="J73" s="54">
        <f t="shared" si="41"/>
        <v>6</v>
      </c>
      <c r="K73" s="55"/>
      <c r="L73" s="84"/>
      <c r="M73" s="82"/>
      <c r="N73" s="82"/>
      <c r="O73" s="83" t="str">
        <f>E73</f>
        <v>шт</v>
      </c>
      <c r="P73" s="58">
        <f t="shared" si="43"/>
        <v>776.95</v>
      </c>
      <c r="Q73" s="52"/>
      <c r="R73" s="59">
        <f>G73</f>
        <v>2</v>
      </c>
      <c r="S73" s="60">
        <f>Q73*R73</f>
        <v>0</v>
      </c>
      <c r="T73" s="114"/>
      <c r="U73" s="114"/>
      <c r="V73" s="114"/>
      <c r="W73" s="114"/>
      <c r="X73" s="114"/>
      <c r="Y73" s="114"/>
      <c r="Z73" s="114"/>
      <c r="AA73" s="114"/>
      <c r="AB73" s="114"/>
      <c r="AC73" s="114"/>
    </row>
    <row r="74" spans="1:29" s="113" customFormat="1" ht="19.5" customHeight="1" x14ac:dyDescent="0.25">
      <c r="A74" s="115"/>
      <c r="B74" s="79">
        <v>7</v>
      </c>
      <c r="C74" s="128" t="s">
        <v>38</v>
      </c>
      <c r="D74" s="84" t="s">
        <v>64</v>
      </c>
      <c r="E74" s="127" t="s">
        <v>29</v>
      </c>
      <c r="F74" s="80">
        <v>4550</v>
      </c>
      <c r="G74" s="53">
        <v>8</v>
      </c>
      <c r="H74" s="81">
        <f t="shared" si="40"/>
        <v>36400</v>
      </c>
      <c r="I74" s="114"/>
      <c r="J74" s="54">
        <f t="shared" si="41"/>
        <v>7</v>
      </c>
      <c r="K74" s="55"/>
      <c r="L74" s="84"/>
      <c r="M74" s="82"/>
      <c r="N74" s="82"/>
      <c r="O74" s="83" t="str">
        <f t="shared" si="46"/>
        <v>шт</v>
      </c>
      <c r="P74" s="58">
        <f t="shared" si="43"/>
        <v>4550</v>
      </c>
      <c r="Q74" s="52"/>
      <c r="R74" s="59">
        <f t="shared" si="47"/>
        <v>8</v>
      </c>
      <c r="S74" s="60">
        <f t="shared" si="48"/>
        <v>0</v>
      </c>
      <c r="T74" s="114"/>
      <c r="U74" s="114"/>
      <c r="V74" s="114"/>
      <c r="W74" s="114"/>
      <c r="X74" s="114"/>
      <c r="Y74" s="114"/>
      <c r="Z74" s="114"/>
      <c r="AA74" s="114"/>
      <c r="AB74" s="114"/>
      <c r="AC74" s="114"/>
    </row>
    <row r="75" spans="1:29" s="113" customFormat="1" ht="25.5" customHeight="1" x14ac:dyDescent="0.25">
      <c r="A75" s="115"/>
      <c r="B75" s="79">
        <v>8</v>
      </c>
      <c r="C75" s="128" t="s">
        <v>41</v>
      </c>
      <c r="D75" s="84" t="s">
        <v>71</v>
      </c>
      <c r="E75" s="127" t="s">
        <v>29</v>
      </c>
      <c r="F75" s="80">
        <v>4112.5</v>
      </c>
      <c r="G75" s="53">
        <v>6</v>
      </c>
      <c r="H75" s="81">
        <f t="shared" si="40"/>
        <v>24675</v>
      </c>
      <c r="I75" s="114"/>
      <c r="J75" s="54">
        <f t="shared" si="41"/>
        <v>8</v>
      </c>
      <c r="K75" s="55"/>
      <c r="L75" s="84"/>
      <c r="M75" s="82"/>
      <c r="N75" s="82"/>
      <c r="O75" s="83" t="str">
        <f t="shared" si="46"/>
        <v>шт</v>
      </c>
      <c r="P75" s="58">
        <f t="shared" si="43"/>
        <v>4112.5</v>
      </c>
      <c r="Q75" s="52"/>
      <c r="R75" s="59">
        <f t="shared" si="47"/>
        <v>6</v>
      </c>
      <c r="S75" s="60">
        <f t="shared" si="48"/>
        <v>0</v>
      </c>
      <c r="T75" s="114"/>
      <c r="U75" s="114"/>
      <c r="V75" s="114"/>
      <c r="W75" s="114"/>
      <c r="X75" s="114"/>
      <c r="Y75" s="114"/>
      <c r="Z75" s="114"/>
      <c r="AA75" s="114"/>
      <c r="AB75" s="114"/>
      <c r="AC75" s="114"/>
    </row>
    <row r="76" spans="1:29" s="113" customFormat="1" ht="25.5" customHeight="1" x14ac:dyDescent="0.25">
      <c r="A76" s="115"/>
      <c r="B76" s="79">
        <v>9</v>
      </c>
      <c r="C76" s="128" t="s">
        <v>41</v>
      </c>
      <c r="D76" s="84" t="s">
        <v>75</v>
      </c>
      <c r="E76" s="127" t="s">
        <v>29</v>
      </c>
      <c r="F76" s="80">
        <v>3425.04</v>
      </c>
      <c r="G76" s="53">
        <v>2</v>
      </c>
      <c r="H76" s="81">
        <f t="shared" si="40"/>
        <v>6850.08</v>
      </c>
      <c r="I76" s="114"/>
      <c r="J76" s="54">
        <f t="shared" si="41"/>
        <v>9</v>
      </c>
      <c r="K76" s="55"/>
      <c r="L76" s="84"/>
      <c r="M76" s="82"/>
      <c r="N76" s="82"/>
      <c r="O76" s="83" t="str">
        <f>E76</f>
        <v>шт</v>
      </c>
      <c r="P76" s="58">
        <f t="shared" si="43"/>
        <v>3425.04</v>
      </c>
      <c r="Q76" s="52"/>
      <c r="R76" s="59">
        <f>G76</f>
        <v>2</v>
      </c>
      <c r="S76" s="60">
        <f>Q76*R76</f>
        <v>0</v>
      </c>
      <c r="T76" s="114"/>
      <c r="U76" s="114"/>
      <c r="V76" s="114"/>
      <c r="W76" s="114"/>
      <c r="X76" s="114"/>
      <c r="Y76" s="114"/>
      <c r="Z76" s="114"/>
      <c r="AA76" s="114"/>
      <c r="AB76" s="114"/>
      <c r="AC76" s="114"/>
    </row>
    <row r="77" spans="1:29" s="113" customFormat="1" ht="32.25" customHeight="1" x14ac:dyDescent="0.25">
      <c r="A77" s="115"/>
      <c r="B77" s="79">
        <v>10</v>
      </c>
      <c r="C77" s="128" t="s">
        <v>41</v>
      </c>
      <c r="D77" s="84" t="s">
        <v>117</v>
      </c>
      <c r="E77" s="127" t="s">
        <v>29</v>
      </c>
      <c r="F77" s="80">
        <v>2010.78</v>
      </c>
      <c r="G77" s="53">
        <v>2</v>
      </c>
      <c r="H77" s="81">
        <f t="shared" si="40"/>
        <v>4021.56</v>
      </c>
      <c r="I77" s="114"/>
      <c r="J77" s="54">
        <f t="shared" si="41"/>
        <v>10</v>
      </c>
      <c r="K77" s="55"/>
      <c r="L77" s="84"/>
      <c r="M77" s="82"/>
      <c r="N77" s="82"/>
      <c r="O77" s="83" t="str">
        <f t="shared" si="46"/>
        <v>шт</v>
      </c>
      <c r="P77" s="58">
        <f t="shared" si="43"/>
        <v>2010.78</v>
      </c>
      <c r="Q77" s="52"/>
      <c r="R77" s="59">
        <f t="shared" si="47"/>
        <v>2</v>
      </c>
      <c r="S77" s="60">
        <f t="shared" si="48"/>
        <v>0</v>
      </c>
      <c r="T77" s="114"/>
      <c r="U77" s="114"/>
      <c r="V77" s="114"/>
      <c r="W77" s="114"/>
      <c r="X77" s="114"/>
      <c r="Y77" s="114"/>
      <c r="Z77" s="114"/>
      <c r="AA77" s="114"/>
      <c r="AB77" s="114"/>
      <c r="AC77" s="114"/>
    </row>
    <row r="78" spans="1:29" s="113" customFormat="1" ht="32.25" customHeight="1" x14ac:dyDescent="0.25">
      <c r="A78" s="115"/>
      <c r="B78" s="79">
        <v>11</v>
      </c>
      <c r="C78" s="128" t="s">
        <v>41</v>
      </c>
      <c r="D78" s="84" t="s">
        <v>80</v>
      </c>
      <c r="E78" s="127" t="s">
        <v>29</v>
      </c>
      <c r="F78" s="80">
        <v>781.98</v>
      </c>
      <c r="G78" s="53">
        <v>3</v>
      </c>
      <c r="H78" s="81">
        <f t="shared" si="40"/>
        <v>2345.94</v>
      </c>
      <c r="I78" s="114"/>
      <c r="J78" s="54">
        <f t="shared" si="41"/>
        <v>11</v>
      </c>
      <c r="K78" s="55"/>
      <c r="L78" s="84"/>
      <c r="M78" s="82"/>
      <c r="N78" s="82"/>
      <c r="O78" s="83" t="str">
        <f t="shared" si="46"/>
        <v>шт</v>
      </c>
      <c r="P78" s="58">
        <f t="shared" si="43"/>
        <v>781.98</v>
      </c>
      <c r="Q78" s="52"/>
      <c r="R78" s="59">
        <f t="shared" si="47"/>
        <v>3</v>
      </c>
      <c r="S78" s="60">
        <f t="shared" si="48"/>
        <v>0</v>
      </c>
      <c r="T78" s="114"/>
      <c r="U78" s="114"/>
      <c r="V78" s="114"/>
      <c r="W78" s="114"/>
      <c r="X78" s="114"/>
      <c r="Y78" s="114"/>
      <c r="Z78" s="114"/>
      <c r="AA78" s="114"/>
      <c r="AB78" s="114"/>
      <c r="AC78" s="114"/>
    </row>
    <row r="79" spans="1:29" s="113" customFormat="1" ht="32.25" customHeight="1" x14ac:dyDescent="0.25">
      <c r="A79" s="115"/>
      <c r="B79" s="79">
        <v>12</v>
      </c>
      <c r="C79" s="128" t="s">
        <v>41</v>
      </c>
      <c r="D79" s="84" t="s">
        <v>118</v>
      </c>
      <c r="E79" s="127" t="s">
        <v>29</v>
      </c>
      <c r="F79" s="80">
        <v>1132.54</v>
      </c>
      <c r="G79" s="53">
        <v>2</v>
      </c>
      <c r="H79" s="81">
        <f t="shared" si="40"/>
        <v>2265.08</v>
      </c>
      <c r="I79" s="114"/>
      <c r="J79" s="54">
        <f t="shared" si="41"/>
        <v>12</v>
      </c>
      <c r="K79" s="55"/>
      <c r="L79" s="84"/>
      <c r="M79" s="82"/>
      <c r="N79" s="82"/>
      <c r="O79" s="83" t="str">
        <f>E79</f>
        <v>шт</v>
      </c>
      <c r="P79" s="58">
        <f t="shared" si="43"/>
        <v>1132.54</v>
      </c>
      <c r="Q79" s="52"/>
      <c r="R79" s="59">
        <f>G79</f>
        <v>2</v>
      </c>
      <c r="S79" s="60">
        <f>Q79*R79</f>
        <v>0</v>
      </c>
      <c r="T79" s="114"/>
      <c r="U79" s="114"/>
      <c r="V79" s="114"/>
      <c r="W79" s="114"/>
      <c r="X79" s="114"/>
      <c r="Y79" s="114"/>
      <c r="Z79" s="114"/>
      <c r="AA79" s="114"/>
      <c r="AB79" s="114"/>
      <c r="AC79" s="114"/>
    </row>
    <row r="80" spans="1:29" s="113" customFormat="1" ht="32.25" customHeight="1" x14ac:dyDescent="0.25">
      <c r="A80" s="115"/>
      <c r="B80" s="79">
        <v>13</v>
      </c>
      <c r="C80" s="128" t="s">
        <v>41</v>
      </c>
      <c r="D80" s="84" t="s">
        <v>119</v>
      </c>
      <c r="E80" s="127" t="s">
        <v>29</v>
      </c>
      <c r="F80" s="80">
        <v>3797.25</v>
      </c>
      <c r="G80" s="53">
        <v>3</v>
      </c>
      <c r="H80" s="81">
        <f t="shared" si="40"/>
        <v>11391.75</v>
      </c>
      <c r="I80" s="114"/>
      <c r="J80" s="54">
        <f t="shared" si="41"/>
        <v>13</v>
      </c>
      <c r="K80" s="55"/>
      <c r="L80" s="84"/>
      <c r="M80" s="82"/>
      <c r="N80" s="82"/>
      <c r="O80" s="83" t="str">
        <f>E80</f>
        <v>шт</v>
      </c>
      <c r="P80" s="58">
        <f t="shared" si="43"/>
        <v>3797.25</v>
      </c>
      <c r="Q80" s="52"/>
      <c r="R80" s="59">
        <f>G80</f>
        <v>3</v>
      </c>
      <c r="S80" s="60">
        <f>Q80*R80</f>
        <v>0</v>
      </c>
      <c r="T80" s="114"/>
      <c r="U80" s="114"/>
      <c r="V80" s="114"/>
      <c r="W80" s="114"/>
      <c r="X80" s="114"/>
      <c r="Y80" s="114"/>
      <c r="Z80" s="114"/>
      <c r="AA80" s="114"/>
      <c r="AB80" s="114"/>
      <c r="AC80" s="114"/>
    </row>
    <row r="81" spans="1:29" s="113" customFormat="1" ht="32.25" customHeight="1" x14ac:dyDescent="0.25">
      <c r="A81" s="115"/>
      <c r="B81" s="79">
        <v>14</v>
      </c>
      <c r="C81" s="128" t="s">
        <v>41</v>
      </c>
      <c r="D81" s="84" t="s">
        <v>84</v>
      </c>
      <c r="E81" s="127" t="s">
        <v>29</v>
      </c>
      <c r="F81" s="80">
        <v>2271.06</v>
      </c>
      <c r="G81" s="53">
        <v>1</v>
      </c>
      <c r="H81" s="81">
        <f t="shared" si="40"/>
        <v>2271.06</v>
      </c>
      <c r="I81" s="114"/>
      <c r="J81" s="54">
        <f t="shared" si="41"/>
        <v>14</v>
      </c>
      <c r="K81" s="55"/>
      <c r="L81" s="84"/>
      <c r="M81" s="82"/>
      <c r="N81" s="82"/>
      <c r="O81" s="83" t="str">
        <f t="shared" si="46"/>
        <v>шт</v>
      </c>
      <c r="P81" s="58">
        <f t="shared" si="43"/>
        <v>2271.06</v>
      </c>
      <c r="Q81" s="52"/>
      <c r="R81" s="59">
        <f t="shared" si="47"/>
        <v>1</v>
      </c>
      <c r="S81" s="60">
        <f t="shared" si="48"/>
        <v>0</v>
      </c>
      <c r="T81" s="114"/>
      <c r="U81" s="114"/>
      <c r="V81" s="114"/>
      <c r="W81" s="114"/>
      <c r="X81" s="114"/>
      <c r="Y81" s="114"/>
      <c r="Z81" s="114"/>
      <c r="AA81" s="114"/>
      <c r="AB81" s="114"/>
      <c r="AC81" s="114"/>
    </row>
    <row r="82" spans="1:29" s="113" customFormat="1" ht="32.25" customHeight="1" x14ac:dyDescent="0.25">
      <c r="A82" s="115"/>
      <c r="B82" s="79">
        <v>15</v>
      </c>
      <c r="C82" s="128" t="s">
        <v>105</v>
      </c>
      <c r="D82" s="84" t="s">
        <v>120</v>
      </c>
      <c r="E82" s="127" t="s">
        <v>29</v>
      </c>
      <c r="F82" s="80">
        <v>2161.12</v>
      </c>
      <c r="G82" s="53">
        <v>3</v>
      </c>
      <c r="H82" s="81">
        <f t="shared" si="40"/>
        <v>6483.36</v>
      </c>
      <c r="I82" s="114"/>
      <c r="J82" s="54">
        <f t="shared" si="41"/>
        <v>15</v>
      </c>
      <c r="K82" s="55"/>
      <c r="L82" s="84"/>
      <c r="M82" s="82"/>
      <c r="N82" s="82"/>
      <c r="O82" s="83" t="str">
        <f t="shared" si="46"/>
        <v>шт</v>
      </c>
      <c r="P82" s="58">
        <f t="shared" si="43"/>
        <v>2161.12</v>
      </c>
      <c r="Q82" s="52"/>
      <c r="R82" s="59">
        <f>G82</f>
        <v>3</v>
      </c>
      <c r="S82" s="60">
        <f>Q82*R82</f>
        <v>0</v>
      </c>
      <c r="T82" s="114"/>
      <c r="U82" s="114"/>
      <c r="V82" s="114"/>
      <c r="W82" s="114"/>
      <c r="X82" s="114"/>
      <c r="Y82" s="114"/>
      <c r="Z82" s="114"/>
      <c r="AA82" s="114"/>
      <c r="AB82" s="114"/>
      <c r="AC82" s="114"/>
    </row>
    <row r="83" spans="1:29" s="113" customFormat="1" ht="34.5" customHeight="1" x14ac:dyDescent="0.25">
      <c r="A83" s="115"/>
      <c r="B83" s="79">
        <v>16</v>
      </c>
      <c r="C83" s="128" t="s">
        <v>44</v>
      </c>
      <c r="D83" s="84" t="s">
        <v>88</v>
      </c>
      <c r="E83" s="127" t="s">
        <v>29</v>
      </c>
      <c r="F83" s="80">
        <v>2800</v>
      </c>
      <c r="G83" s="53">
        <v>1</v>
      </c>
      <c r="H83" s="81">
        <f t="shared" si="40"/>
        <v>2800</v>
      </c>
      <c r="I83" s="114"/>
      <c r="J83" s="54">
        <f t="shared" si="41"/>
        <v>16</v>
      </c>
      <c r="K83" s="55"/>
      <c r="L83" s="84"/>
      <c r="M83" s="82"/>
      <c r="N83" s="82"/>
      <c r="O83" s="83" t="str">
        <f t="shared" si="46"/>
        <v>шт</v>
      </c>
      <c r="P83" s="58">
        <f t="shared" si="43"/>
        <v>2800</v>
      </c>
      <c r="Q83" s="52"/>
      <c r="R83" s="59">
        <f>G83</f>
        <v>1</v>
      </c>
      <c r="S83" s="60">
        <f>Q83*R83</f>
        <v>0</v>
      </c>
      <c r="T83" s="114"/>
      <c r="U83" s="114"/>
      <c r="V83" s="114"/>
      <c r="W83" s="114"/>
      <c r="X83" s="114"/>
      <c r="Y83" s="114"/>
      <c r="Z83" s="114"/>
      <c r="AA83" s="114"/>
      <c r="AB83" s="114"/>
      <c r="AC83" s="114"/>
    </row>
    <row r="84" spans="1:29" s="113" customFormat="1" ht="30.75" customHeight="1" x14ac:dyDescent="0.25">
      <c r="A84" s="115"/>
      <c r="B84" s="79">
        <v>17</v>
      </c>
      <c r="C84" s="128" t="s">
        <v>45</v>
      </c>
      <c r="D84" s="84" t="s">
        <v>90</v>
      </c>
      <c r="E84" s="127" t="s">
        <v>29</v>
      </c>
      <c r="F84" s="80">
        <v>2350.62</v>
      </c>
      <c r="G84" s="53">
        <v>17</v>
      </c>
      <c r="H84" s="81">
        <f t="shared" si="40"/>
        <v>39960.54</v>
      </c>
      <c r="I84" s="114"/>
      <c r="J84" s="54">
        <f t="shared" si="41"/>
        <v>17</v>
      </c>
      <c r="K84" s="55"/>
      <c r="L84" s="84"/>
      <c r="M84" s="82"/>
      <c r="N84" s="82"/>
      <c r="O84" s="83" t="str">
        <f t="shared" si="46"/>
        <v>шт</v>
      </c>
      <c r="P84" s="58">
        <f t="shared" si="43"/>
        <v>2350.62</v>
      </c>
      <c r="Q84" s="52"/>
      <c r="R84" s="59">
        <f>G84</f>
        <v>17</v>
      </c>
      <c r="S84" s="60">
        <f>Q84*R84</f>
        <v>0</v>
      </c>
      <c r="T84" s="114"/>
      <c r="U84" s="114"/>
      <c r="V84" s="114"/>
      <c r="W84" s="114"/>
      <c r="X84" s="114"/>
      <c r="Y84" s="114"/>
      <c r="Z84" s="114"/>
      <c r="AA84" s="114"/>
      <c r="AB84" s="114"/>
      <c r="AC84" s="114"/>
    </row>
    <row r="85" spans="1:29" s="113" customFormat="1" ht="30.75" customHeight="1" x14ac:dyDescent="0.25">
      <c r="A85" s="115"/>
      <c r="B85" s="79">
        <v>18</v>
      </c>
      <c r="C85" s="128" t="s">
        <v>46</v>
      </c>
      <c r="D85" s="84" t="s">
        <v>91</v>
      </c>
      <c r="E85" s="127" t="s">
        <v>29</v>
      </c>
      <c r="F85" s="80">
        <v>3686.97</v>
      </c>
      <c r="G85" s="53">
        <v>16</v>
      </c>
      <c r="H85" s="81">
        <f t="shared" si="40"/>
        <v>58991.519999999997</v>
      </c>
      <c r="I85" s="114"/>
      <c r="J85" s="54">
        <f t="shared" si="41"/>
        <v>18</v>
      </c>
      <c r="K85" s="55"/>
      <c r="L85" s="84"/>
      <c r="M85" s="82"/>
      <c r="N85" s="82"/>
      <c r="O85" s="83" t="str">
        <f t="shared" si="46"/>
        <v>шт</v>
      </c>
      <c r="P85" s="58">
        <f t="shared" si="43"/>
        <v>3686.97</v>
      </c>
      <c r="Q85" s="52"/>
      <c r="R85" s="59">
        <f t="shared" ref="R85" si="49">G85</f>
        <v>16</v>
      </c>
      <c r="S85" s="60">
        <f t="shared" ref="S85" si="50">Q85*R85</f>
        <v>0</v>
      </c>
      <c r="T85" s="114"/>
      <c r="U85" s="114"/>
      <c r="V85" s="114"/>
      <c r="W85" s="114"/>
      <c r="X85" s="114"/>
      <c r="Y85" s="114"/>
      <c r="Z85" s="114"/>
      <c r="AA85" s="114"/>
      <c r="AB85" s="114"/>
      <c r="AC85" s="114"/>
    </row>
    <row r="86" spans="1:29" s="113" customFormat="1" ht="30.75" customHeight="1" x14ac:dyDescent="0.25">
      <c r="A86" s="115"/>
      <c r="B86" s="79">
        <v>19</v>
      </c>
      <c r="C86" s="128" t="s">
        <v>47</v>
      </c>
      <c r="D86" s="84" t="s">
        <v>92</v>
      </c>
      <c r="E86" s="127" t="s">
        <v>29</v>
      </c>
      <c r="F86" s="80">
        <v>8874.15</v>
      </c>
      <c r="G86" s="53">
        <v>4</v>
      </c>
      <c r="H86" s="81">
        <f t="shared" si="40"/>
        <v>35496.6</v>
      </c>
      <c r="I86" s="114"/>
      <c r="J86" s="54">
        <f t="shared" si="41"/>
        <v>19</v>
      </c>
      <c r="K86" s="55"/>
      <c r="L86" s="84"/>
      <c r="M86" s="82"/>
      <c r="N86" s="82"/>
      <c r="O86" s="83" t="str">
        <f t="shared" si="46"/>
        <v>шт</v>
      </c>
      <c r="P86" s="58">
        <f t="shared" si="43"/>
        <v>8874.15</v>
      </c>
      <c r="Q86" s="52"/>
      <c r="R86" s="59">
        <f>G86</f>
        <v>4</v>
      </c>
      <c r="S86" s="60">
        <f>Q86*R86</f>
        <v>0</v>
      </c>
      <c r="T86" s="114"/>
      <c r="U86" s="114"/>
      <c r="V86" s="114"/>
      <c r="W86" s="114"/>
      <c r="X86" s="114"/>
      <c r="Y86" s="114"/>
      <c r="Z86" s="114"/>
      <c r="AA86" s="114"/>
      <c r="AB86" s="114"/>
      <c r="AC86" s="114"/>
    </row>
    <row r="87" spans="1:29" s="113" customFormat="1" ht="30.75" customHeight="1" x14ac:dyDescent="0.25">
      <c r="A87" s="115"/>
      <c r="B87" s="79">
        <v>20</v>
      </c>
      <c r="C87" s="128" t="s">
        <v>106</v>
      </c>
      <c r="D87" s="84" t="s">
        <v>121</v>
      </c>
      <c r="E87" s="127" t="s">
        <v>29</v>
      </c>
      <c r="F87" s="80">
        <v>1441.39</v>
      </c>
      <c r="G87" s="53">
        <v>15</v>
      </c>
      <c r="H87" s="81">
        <f t="shared" si="40"/>
        <v>21620.850000000002</v>
      </c>
      <c r="I87" s="114"/>
      <c r="J87" s="54">
        <f t="shared" si="41"/>
        <v>20</v>
      </c>
      <c r="K87" s="55"/>
      <c r="L87" s="84"/>
      <c r="M87" s="82"/>
      <c r="N87" s="82"/>
      <c r="O87" s="83" t="str">
        <f t="shared" ref="O87:O91" si="51">E87</f>
        <v>шт</v>
      </c>
      <c r="P87" s="58">
        <f t="shared" si="43"/>
        <v>1441.39</v>
      </c>
      <c r="Q87" s="52"/>
      <c r="R87" s="59">
        <f>G87</f>
        <v>15</v>
      </c>
      <c r="S87" s="60">
        <f>Q87*R87</f>
        <v>0</v>
      </c>
      <c r="T87" s="114"/>
      <c r="U87" s="114"/>
      <c r="V87" s="114"/>
      <c r="W87" s="114"/>
      <c r="X87" s="114"/>
      <c r="Y87" s="114"/>
      <c r="Z87" s="114"/>
      <c r="AA87" s="114"/>
      <c r="AB87" s="114"/>
      <c r="AC87" s="114"/>
    </row>
    <row r="88" spans="1:29" s="113" customFormat="1" ht="30.75" customHeight="1" x14ac:dyDescent="0.25">
      <c r="A88" s="115"/>
      <c r="B88" s="79">
        <v>21</v>
      </c>
      <c r="C88" s="128" t="s">
        <v>107</v>
      </c>
      <c r="D88" s="84" t="s">
        <v>122</v>
      </c>
      <c r="E88" s="127" t="s">
        <v>29</v>
      </c>
      <c r="F88" s="80">
        <v>2899.09</v>
      </c>
      <c r="G88" s="53">
        <v>5</v>
      </c>
      <c r="H88" s="81">
        <f t="shared" si="40"/>
        <v>14495.45</v>
      </c>
      <c r="I88" s="114"/>
      <c r="J88" s="54">
        <f t="shared" si="41"/>
        <v>21</v>
      </c>
      <c r="K88" s="55"/>
      <c r="L88" s="84"/>
      <c r="M88" s="82"/>
      <c r="N88" s="82"/>
      <c r="O88" s="83" t="str">
        <f t="shared" si="51"/>
        <v>шт</v>
      </c>
      <c r="P88" s="58">
        <f t="shared" si="43"/>
        <v>2899.09</v>
      </c>
      <c r="Q88" s="52"/>
      <c r="R88" s="59">
        <f>G88</f>
        <v>5</v>
      </c>
      <c r="S88" s="60">
        <f>Q88*R88</f>
        <v>0</v>
      </c>
      <c r="T88" s="114"/>
      <c r="U88" s="114"/>
      <c r="V88" s="114"/>
      <c r="W88" s="114"/>
      <c r="X88" s="114"/>
      <c r="Y88" s="114"/>
      <c r="Z88" s="114"/>
      <c r="AA88" s="114"/>
      <c r="AB88" s="114"/>
      <c r="AC88" s="114"/>
    </row>
    <row r="89" spans="1:29" s="113" customFormat="1" ht="30.75" customHeight="1" x14ac:dyDescent="0.25">
      <c r="A89" s="115"/>
      <c r="B89" s="79">
        <v>22</v>
      </c>
      <c r="C89" s="128" t="s">
        <v>108</v>
      </c>
      <c r="D89" s="84" t="s">
        <v>123</v>
      </c>
      <c r="E89" s="127" t="s">
        <v>29</v>
      </c>
      <c r="F89" s="80">
        <v>1845.6</v>
      </c>
      <c r="G89" s="53">
        <v>1</v>
      </c>
      <c r="H89" s="81">
        <f t="shared" si="40"/>
        <v>1845.6</v>
      </c>
      <c r="I89" s="114"/>
      <c r="J89" s="54">
        <f t="shared" si="41"/>
        <v>22</v>
      </c>
      <c r="K89" s="55"/>
      <c r="L89" s="84"/>
      <c r="M89" s="82"/>
      <c r="N89" s="82"/>
      <c r="O89" s="83" t="str">
        <f t="shared" si="51"/>
        <v>шт</v>
      </c>
      <c r="P89" s="58">
        <f t="shared" si="43"/>
        <v>1845.6</v>
      </c>
      <c r="Q89" s="52"/>
      <c r="R89" s="59">
        <f t="shared" ref="R89:R91" si="52">G89</f>
        <v>1</v>
      </c>
      <c r="S89" s="60">
        <f t="shared" ref="S89:S91" si="53">Q89*R89</f>
        <v>0</v>
      </c>
      <c r="T89" s="114"/>
      <c r="U89" s="114"/>
      <c r="V89" s="114"/>
      <c r="W89" s="114"/>
      <c r="X89" s="114"/>
      <c r="Y89" s="114"/>
      <c r="Z89" s="114"/>
      <c r="AA89" s="114"/>
      <c r="AB89" s="114"/>
      <c r="AC89" s="114"/>
    </row>
    <row r="90" spans="1:29" s="113" customFormat="1" ht="30.75" customHeight="1" x14ac:dyDescent="0.25">
      <c r="A90" s="115"/>
      <c r="B90" s="79">
        <v>23</v>
      </c>
      <c r="C90" s="128" t="s">
        <v>109</v>
      </c>
      <c r="D90" s="84" t="s">
        <v>124</v>
      </c>
      <c r="E90" s="127" t="s">
        <v>29</v>
      </c>
      <c r="F90" s="80">
        <v>3417.91</v>
      </c>
      <c r="G90" s="53">
        <v>41</v>
      </c>
      <c r="H90" s="81">
        <f t="shared" si="40"/>
        <v>140134.31</v>
      </c>
      <c r="I90" s="114"/>
      <c r="J90" s="54">
        <f t="shared" si="41"/>
        <v>23</v>
      </c>
      <c r="K90" s="55"/>
      <c r="L90" s="84"/>
      <c r="M90" s="82"/>
      <c r="N90" s="82"/>
      <c r="O90" s="83" t="str">
        <f>E90</f>
        <v>шт</v>
      </c>
      <c r="P90" s="58">
        <f t="shared" si="43"/>
        <v>3417.91</v>
      </c>
      <c r="Q90" s="52"/>
      <c r="R90" s="59">
        <f>G90</f>
        <v>41</v>
      </c>
      <c r="S90" s="60">
        <f>Q90*R90</f>
        <v>0</v>
      </c>
      <c r="T90" s="114"/>
      <c r="U90" s="114"/>
      <c r="V90" s="114"/>
      <c r="W90" s="114"/>
      <c r="X90" s="114"/>
      <c r="Y90" s="114"/>
      <c r="Z90" s="114"/>
      <c r="AA90" s="114"/>
      <c r="AB90" s="114"/>
      <c r="AC90" s="114"/>
    </row>
    <row r="91" spans="1:29" s="113" customFormat="1" ht="30.75" customHeight="1" x14ac:dyDescent="0.25">
      <c r="A91" s="115"/>
      <c r="B91" s="79">
        <v>24</v>
      </c>
      <c r="C91" s="128" t="s">
        <v>110</v>
      </c>
      <c r="D91" s="84" t="s">
        <v>125</v>
      </c>
      <c r="E91" s="127" t="s">
        <v>29</v>
      </c>
      <c r="F91" s="80">
        <v>4725</v>
      </c>
      <c r="G91" s="53">
        <v>7</v>
      </c>
      <c r="H91" s="81">
        <f t="shared" si="40"/>
        <v>33075</v>
      </c>
      <c r="I91" s="114"/>
      <c r="J91" s="54">
        <f t="shared" si="41"/>
        <v>24</v>
      </c>
      <c r="K91" s="55"/>
      <c r="L91" s="84"/>
      <c r="M91" s="82"/>
      <c r="N91" s="82"/>
      <c r="O91" s="83" t="str">
        <f t="shared" si="51"/>
        <v>шт</v>
      </c>
      <c r="P91" s="58">
        <f t="shared" si="43"/>
        <v>4725</v>
      </c>
      <c r="Q91" s="52"/>
      <c r="R91" s="59">
        <f t="shared" si="52"/>
        <v>7</v>
      </c>
      <c r="S91" s="60">
        <f t="shared" si="53"/>
        <v>0</v>
      </c>
      <c r="T91" s="114"/>
      <c r="U91" s="114"/>
      <c r="V91" s="114"/>
      <c r="W91" s="114"/>
      <c r="X91" s="114"/>
      <c r="Y91" s="114"/>
      <c r="Z91" s="114"/>
      <c r="AA91" s="114"/>
      <c r="AB91" s="114"/>
      <c r="AC91" s="114"/>
    </row>
    <row r="92" spans="1:29" s="113" customFormat="1" ht="30" customHeight="1" x14ac:dyDescent="0.25">
      <c r="A92" s="115"/>
      <c r="B92" s="79">
        <v>25</v>
      </c>
      <c r="C92" s="128" t="s">
        <v>111</v>
      </c>
      <c r="D92" s="84" t="s">
        <v>126</v>
      </c>
      <c r="E92" s="127" t="s">
        <v>29</v>
      </c>
      <c r="F92" s="80">
        <v>1161.53</v>
      </c>
      <c r="G92" s="53">
        <v>1</v>
      </c>
      <c r="H92" s="81">
        <f t="shared" si="40"/>
        <v>1161.53</v>
      </c>
      <c r="I92" s="114"/>
      <c r="J92" s="54">
        <f t="shared" si="41"/>
        <v>25</v>
      </c>
      <c r="K92" s="55"/>
      <c r="L92" s="84"/>
      <c r="M92" s="82"/>
      <c r="N92" s="82"/>
      <c r="O92" s="83" t="str">
        <f>E92</f>
        <v>шт</v>
      </c>
      <c r="P92" s="58">
        <f t="shared" si="43"/>
        <v>1161.53</v>
      </c>
      <c r="Q92" s="52"/>
      <c r="R92" s="59">
        <f>G92</f>
        <v>1</v>
      </c>
      <c r="S92" s="60">
        <f>Q92*R92</f>
        <v>0</v>
      </c>
      <c r="T92" s="114"/>
      <c r="U92" s="114"/>
      <c r="V92" s="114"/>
      <c r="W92" s="114"/>
      <c r="X92" s="114"/>
      <c r="Y92" s="114"/>
      <c r="Z92" s="114"/>
      <c r="AA92" s="114"/>
      <c r="AB92" s="114"/>
      <c r="AC92" s="114"/>
    </row>
    <row r="93" spans="1:29" s="113" customFormat="1" ht="30" customHeight="1" x14ac:dyDescent="0.25">
      <c r="A93" s="115"/>
      <c r="B93" s="79">
        <v>26</v>
      </c>
      <c r="C93" s="128" t="s">
        <v>50</v>
      </c>
      <c r="D93" s="84" t="s">
        <v>97</v>
      </c>
      <c r="E93" s="127" t="s">
        <v>29</v>
      </c>
      <c r="F93" s="80">
        <v>2278.62</v>
      </c>
      <c r="G93" s="53">
        <v>2</v>
      </c>
      <c r="H93" s="81">
        <f t="shared" si="40"/>
        <v>4557.24</v>
      </c>
      <c r="I93" s="114"/>
      <c r="J93" s="54">
        <f t="shared" si="41"/>
        <v>26</v>
      </c>
      <c r="K93" s="55"/>
      <c r="L93" s="84"/>
      <c r="M93" s="82"/>
      <c r="N93" s="82"/>
      <c r="O93" s="83" t="str">
        <f t="shared" ref="O93:O99" si="54">E93</f>
        <v>шт</v>
      </c>
      <c r="P93" s="58">
        <f t="shared" si="43"/>
        <v>2278.62</v>
      </c>
      <c r="Q93" s="52"/>
      <c r="R93" s="59">
        <f t="shared" ref="R93:R99" si="55">G93</f>
        <v>2</v>
      </c>
      <c r="S93" s="60">
        <f t="shared" ref="S93:S99" si="56">Q93*R93</f>
        <v>0</v>
      </c>
      <c r="T93" s="114"/>
      <c r="U93" s="114"/>
      <c r="V93" s="114"/>
      <c r="W93" s="114"/>
      <c r="X93" s="114"/>
      <c r="Y93" s="114"/>
      <c r="Z93" s="114"/>
      <c r="AA93" s="114"/>
      <c r="AB93" s="114"/>
      <c r="AC93" s="114"/>
    </row>
    <row r="94" spans="1:29" s="113" customFormat="1" ht="30" customHeight="1" x14ac:dyDescent="0.25">
      <c r="A94" s="115"/>
      <c r="B94" s="79">
        <v>27</v>
      </c>
      <c r="C94" s="128" t="s">
        <v>112</v>
      </c>
      <c r="D94" s="84" t="s">
        <v>127</v>
      </c>
      <c r="E94" s="127" t="s">
        <v>29</v>
      </c>
      <c r="F94" s="80">
        <v>1451.3</v>
      </c>
      <c r="G94" s="53">
        <v>12</v>
      </c>
      <c r="H94" s="81">
        <f t="shared" si="40"/>
        <v>17415.599999999999</v>
      </c>
      <c r="I94" s="114"/>
      <c r="J94" s="54">
        <f t="shared" si="41"/>
        <v>27</v>
      </c>
      <c r="K94" s="55"/>
      <c r="L94" s="84"/>
      <c r="M94" s="82"/>
      <c r="N94" s="82"/>
      <c r="O94" s="83" t="str">
        <f>E94</f>
        <v>шт</v>
      </c>
      <c r="P94" s="58">
        <f t="shared" si="43"/>
        <v>1451.3</v>
      </c>
      <c r="Q94" s="52"/>
      <c r="R94" s="59">
        <f>G94</f>
        <v>12</v>
      </c>
      <c r="S94" s="60">
        <f>Q94*R94</f>
        <v>0</v>
      </c>
      <c r="T94" s="114"/>
      <c r="U94" s="114"/>
      <c r="V94" s="114"/>
      <c r="W94" s="114"/>
      <c r="X94" s="114"/>
      <c r="Y94" s="114"/>
      <c r="Z94" s="114"/>
      <c r="AA94" s="114"/>
      <c r="AB94" s="114"/>
      <c r="AC94" s="114"/>
    </row>
    <row r="95" spans="1:29" s="113" customFormat="1" ht="30" customHeight="1" x14ac:dyDescent="0.25">
      <c r="A95" s="115"/>
      <c r="B95" s="79">
        <v>28</v>
      </c>
      <c r="C95" s="128" t="s">
        <v>113</v>
      </c>
      <c r="D95" s="84" t="s">
        <v>128</v>
      </c>
      <c r="E95" s="127" t="s">
        <v>29</v>
      </c>
      <c r="F95" s="80">
        <v>679</v>
      </c>
      <c r="G95" s="53">
        <v>5</v>
      </c>
      <c r="H95" s="81">
        <f t="shared" si="40"/>
        <v>3395</v>
      </c>
      <c r="I95" s="114"/>
      <c r="J95" s="54">
        <f t="shared" si="41"/>
        <v>28</v>
      </c>
      <c r="K95" s="55"/>
      <c r="L95" s="84"/>
      <c r="M95" s="82"/>
      <c r="N95" s="82"/>
      <c r="O95" s="83" t="str">
        <f t="shared" si="54"/>
        <v>шт</v>
      </c>
      <c r="P95" s="58">
        <f t="shared" si="43"/>
        <v>679</v>
      </c>
      <c r="Q95" s="52"/>
      <c r="R95" s="59">
        <f t="shared" si="55"/>
        <v>5</v>
      </c>
      <c r="S95" s="60">
        <f t="shared" si="56"/>
        <v>0</v>
      </c>
      <c r="T95" s="114"/>
      <c r="U95" s="114"/>
      <c r="V95" s="114"/>
      <c r="W95" s="114"/>
      <c r="X95" s="114"/>
      <c r="Y95" s="114"/>
      <c r="Z95" s="114"/>
      <c r="AA95" s="114"/>
      <c r="AB95" s="114"/>
      <c r="AC95" s="114"/>
    </row>
    <row r="96" spans="1:29" s="113" customFormat="1" ht="30" customHeight="1" x14ac:dyDescent="0.25">
      <c r="A96" s="115"/>
      <c r="B96" s="79">
        <v>29</v>
      </c>
      <c r="C96" s="128" t="s">
        <v>52</v>
      </c>
      <c r="D96" s="84" t="s">
        <v>100</v>
      </c>
      <c r="E96" s="127" t="s">
        <v>29</v>
      </c>
      <c r="F96" s="80">
        <v>2749.28</v>
      </c>
      <c r="G96" s="53">
        <v>1</v>
      </c>
      <c r="H96" s="81">
        <f t="shared" si="40"/>
        <v>2749.28</v>
      </c>
      <c r="I96" s="114"/>
      <c r="J96" s="54">
        <f t="shared" si="41"/>
        <v>29</v>
      </c>
      <c r="K96" s="55"/>
      <c r="L96" s="84"/>
      <c r="M96" s="82"/>
      <c r="N96" s="82"/>
      <c r="O96" s="83" t="str">
        <f t="shared" si="54"/>
        <v>шт</v>
      </c>
      <c r="P96" s="58">
        <f t="shared" si="43"/>
        <v>2749.28</v>
      </c>
      <c r="Q96" s="52"/>
      <c r="R96" s="59">
        <f t="shared" si="55"/>
        <v>1</v>
      </c>
      <c r="S96" s="60">
        <f t="shared" si="56"/>
        <v>0</v>
      </c>
      <c r="T96" s="114"/>
      <c r="U96" s="114"/>
      <c r="V96" s="114"/>
      <c r="W96" s="114"/>
      <c r="X96" s="114"/>
      <c r="Y96" s="114"/>
      <c r="Z96" s="114"/>
      <c r="AA96" s="114"/>
      <c r="AB96" s="114"/>
      <c r="AC96" s="114"/>
    </row>
    <row r="97" spans="1:29" s="113" customFormat="1" ht="30" customHeight="1" x14ac:dyDescent="0.25">
      <c r="A97" s="115"/>
      <c r="B97" s="79">
        <v>30</v>
      </c>
      <c r="C97" s="128" t="s">
        <v>53</v>
      </c>
      <c r="D97" s="84" t="s">
        <v>102</v>
      </c>
      <c r="E97" s="127" t="s">
        <v>29</v>
      </c>
      <c r="F97" s="80">
        <v>801.01</v>
      </c>
      <c r="G97" s="53">
        <v>1</v>
      </c>
      <c r="H97" s="81">
        <f t="shared" si="40"/>
        <v>801.01</v>
      </c>
      <c r="I97" s="114"/>
      <c r="J97" s="54">
        <f t="shared" si="41"/>
        <v>30</v>
      </c>
      <c r="K97" s="55"/>
      <c r="L97" s="84"/>
      <c r="M97" s="82"/>
      <c r="N97" s="82"/>
      <c r="O97" s="83" t="str">
        <f t="shared" si="54"/>
        <v>шт</v>
      </c>
      <c r="P97" s="58">
        <f t="shared" si="43"/>
        <v>801.01</v>
      </c>
      <c r="Q97" s="52"/>
      <c r="R97" s="59">
        <f t="shared" si="55"/>
        <v>1</v>
      </c>
      <c r="S97" s="60">
        <f t="shared" si="56"/>
        <v>0</v>
      </c>
      <c r="T97" s="114"/>
      <c r="U97" s="114"/>
      <c r="V97" s="114"/>
      <c r="W97" s="114"/>
      <c r="X97" s="114"/>
      <c r="Y97" s="114"/>
      <c r="Z97" s="114"/>
      <c r="AA97" s="114"/>
      <c r="AB97" s="114"/>
      <c r="AC97" s="114"/>
    </row>
    <row r="98" spans="1:29" s="113" customFormat="1" ht="30" customHeight="1" x14ac:dyDescent="0.25">
      <c r="A98" s="115"/>
      <c r="B98" s="79">
        <v>31</v>
      </c>
      <c r="C98" s="128" t="s">
        <v>114</v>
      </c>
      <c r="D98" s="84" t="s">
        <v>129</v>
      </c>
      <c r="E98" s="127" t="s">
        <v>29</v>
      </c>
      <c r="F98" s="80">
        <v>1213.33</v>
      </c>
      <c r="G98" s="53">
        <v>3</v>
      </c>
      <c r="H98" s="81">
        <f t="shared" si="40"/>
        <v>3639.99</v>
      </c>
      <c r="I98" s="114"/>
      <c r="J98" s="54">
        <f t="shared" si="41"/>
        <v>31</v>
      </c>
      <c r="K98" s="55"/>
      <c r="L98" s="84"/>
      <c r="M98" s="82"/>
      <c r="N98" s="82"/>
      <c r="O98" s="83" t="str">
        <f t="shared" si="54"/>
        <v>шт</v>
      </c>
      <c r="P98" s="58">
        <f t="shared" si="43"/>
        <v>1213.33</v>
      </c>
      <c r="Q98" s="52"/>
      <c r="R98" s="59">
        <f t="shared" si="55"/>
        <v>3</v>
      </c>
      <c r="S98" s="60">
        <f t="shared" si="56"/>
        <v>0</v>
      </c>
      <c r="T98" s="114"/>
      <c r="U98" s="114"/>
      <c r="V98" s="114"/>
      <c r="W98" s="114"/>
      <c r="X98" s="114"/>
      <c r="Y98" s="114"/>
      <c r="Z98" s="114"/>
      <c r="AA98" s="114"/>
      <c r="AB98" s="114"/>
      <c r="AC98" s="114"/>
    </row>
    <row r="99" spans="1:29" s="113" customFormat="1" ht="30" customHeight="1" x14ac:dyDescent="0.25">
      <c r="A99" s="115"/>
      <c r="B99" s="151">
        <v>32</v>
      </c>
      <c r="C99" s="128" t="s">
        <v>115</v>
      </c>
      <c r="D99" s="84" t="s">
        <v>130</v>
      </c>
      <c r="E99" s="127" t="s">
        <v>29</v>
      </c>
      <c r="F99" s="80">
        <v>1575</v>
      </c>
      <c r="G99" s="53">
        <v>2</v>
      </c>
      <c r="H99" s="81">
        <f t="shared" si="40"/>
        <v>3150</v>
      </c>
      <c r="I99" s="114"/>
      <c r="J99" s="54">
        <f t="shared" si="41"/>
        <v>32</v>
      </c>
      <c r="K99" s="55"/>
      <c r="L99" s="84"/>
      <c r="M99" s="82"/>
      <c r="N99" s="82"/>
      <c r="O99" s="83" t="str">
        <f t="shared" si="54"/>
        <v>шт</v>
      </c>
      <c r="P99" s="58">
        <f t="shared" si="43"/>
        <v>1575</v>
      </c>
      <c r="Q99" s="52"/>
      <c r="R99" s="59">
        <f t="shared" si="55"/>
        <v>2</v>
      </c>
      <c r="S99" s="60">
        <f t="shared" si="56"/>
        <v>0</v>
      </c>
      <c r="T99" s="114"/>
      <c r="U99" s="114"/>
      <c r="V99" s="114"/>
      <c r="W99" s="114"/>
      <c r="X99" s="114"/>
      <c r="Y99" s="114"/>
      <c r="Z99" s="114"/>
      <c r="AA99" s="114"/>
      <c r="AB99" s="114"/>
      <c r="AC99" s="114"/>
    </row>
    <row r="100" spans="1:29" s="113" customFormat="1" ht="30.75" customHeight="1" x14ac:dyDescent="0.25">
      <c r="A100" s="115"/>
      <c r="B100" s="93"/>
      <c r="C100" s="63" t="s">
        <v>15</v>
      </c>
      <c r="D100" s="64"/>
      <c r="E100" s="65"/>
      <c r="F100" s="66"/>
      <c r="G100" s="67"/>
      <c r="H100" s="68">
        <f>SUM(H68:H99)</f>
        <v>627310.19999999995</v>
      </c>
      <c r="I100" s="69"/>
      <c r="J100" s="70"/>
      <c r="K100" s="71" t="str">
        <f t="shared" ref="K100" si="57">C100</f>
        <v>ИТОГО:</v>
      </c>
      <c r="L100" s="64"/>
      <c r="M100" s="72"/>
      <c r="N100" s="73"/>
      <c r="O100" s="69"/>
      <c r="P100" s="74"/>
      <c r="Q100" s="75"/>
      <c r="R100" s="76"/>
      <c r="S100" s="77">
        <f>SUM(S68:S99)</f>
        <v>0</v>
      </c>
      <c r="T100" s="114"/>
      <c r="U100" s="114"/>
      <c r="V100" s="114"/>
      <c r="W100" s="114"/>
      <c r="X100" s="114"/>
      <c r="Y100" s="114"/>
      <c r="Z100" s="114"/>
      <c r="AA100" s="114"/>
      <c r="AB100" s="114"/>
      <c r="AC100" s="114"/>
    </row>
    <row r="101" spans="1:29" s="113" customFormat="1" ht="30.75" customHeight="1" x14ac:dyDescent="0.25">
      <c r="A101" s="115"/>
      <c r="B101" s="220" t="s">
        <v>231</v>
      </c>
      <c r="C101" s="221"/>
      <c r="D101" s="221"/>
      <c r="E101" s="221"/>
      <c r="F101" s="221"/>
      <c r="G101" s="221"/>
      <c r="H101" s="222"/>
      <c r="I101" s="142"/>
      <c r="J101" s="143"/>
      <c r="K101" s="144"/>
      <c r="L101" s="145"/>
      <c r="M101" s="146"/>
      <c r="N101" s="147"/>
      <c r="O101" s="142"/>
      <c r="P101" s="148"/>
      <c r="Q101" s="149"/>
      <c r="R101" s="150"/>
      <c r="S101" s="109"/>
      <c r="T101" s="114"/>
      <c r="U101" s="114"/>
      <c r="V101" s="114"/>
      <c r="W101" s="114"/>
      <c r="X101" s="114"/>
      <c r="Y101" s="114"/>
      <c r="Z101" s="114"/>
      <c r="AA101" s="114"/>
      <c r="AB101" s="114"/>
      <c r="AC101" s="114"/>
    </row>
    <row r="102" spans="1:29" s="113" customFormat="1" ht="30.75" customHeight="1" x14ac:dyDescent="0.25">
      <c r="A102" s="115"/>
      <c r="B102" s="170" t="s">
        <v>232</v>
      </c>
      <c r="C102" s="171"/>
      <c r="D102" s="171"/>
      <c r="E102" s="171"/>
      <c r="F102" s="171"/>
      <c r="G102" s="171"/>
      <c r="H102" s="172"/>
      <c r="I102" s="69"/>
      <c r="J102" s="173" t="s">
        <v>235</v>
      </c>
      <c r="K102" s="174"/>
      <c r="L102" s="174"/>
      <c r="M102" s="174"/>
      <c r="N102" s="175"/>
      <c r="O102" s="174"/>
      <c r="P102" s="174"/>
      <c r="Q102" s="174"/>
      <c r="R102" s="174"/>
      <c r="S102" s="176"/>
      <c r="T102" s="114"/>
      <c r="U102" s="114"/>
      <c r="V102" s="114"/>
      <c r="W102" s="114"/>
      <c r="X102" s="114"/>
      <c r="Y102" s="114"/>
      <c r="Z102" s="114"/>
      <c r="AA102" s="114"/>
      <c r="AB102" s="114"/>
      <c r="AC102" s="114"/>
    </row>
    <row r="103" spans="1:29" s="113" customFormat="1" ht="30.75" customHeight="1" x14ac:dyDescent="0.25">
      <c r="A103" s="115"/>
      <c r="B103" s="79">
        <v>1</v>
      </c>
      <c r="C103" s="84" t="s">
        <v>131</v>
      </c>
      <c r="D103" s="84" t="s">
        <v>138</v>
      </c>
      <c r="E103" s="127" t="s">
        <v>29</v>
      </c>
      <c r="F103" s="129">
        <v>201.08</v>
      </c>
      <c r="G103" s="88">
        <v>5</v>
      </c>
      <c r="H103" s="87">
        <f t="shared" ref="H103:H117" si="58">F103*G103</f>
        <v>1005.4000000000001</v>
      </c>
      <c r="I103" s="114"/>
      <c r="J103" s="54">
        <f t="shared" ref="J103:J105" si="59">B103</f>
        <v>1</v>
      </c>
      <c r="K103" s="55"/>
      <c r="L103" s="84"/>
      <c r="M103" s="56"/>
      <c r="N103" s="57"/>
      <c r="O103" s="130" t="str">
        <f>E103</f>
        <v>шт</v>
      </c>
      <c r="P103" s="58">
        <f>F103</f>
        <v>201.08</v>
      </c>
      <c r="Q103" s="52"/>
      <c r="R103" s="59">
        <f>G103</f>
        <v>5</v>
      </c>
      <c r="S103" s="60">
        <f>Q103*R103</f>
        <v>0</v>
      </c>
      <c r="T103" s="114"/>
      <c r="U103" s="114"/>
      <c r="V103" s="114"/>
      <c r="W103" s="114"/>
      <c r="X103" s="114"/>
      <c r="Y103" s="114"/>
      <c r="Z103" s="114"/>
      <c r="AA103" s="114"/>
      <c r="AB103" s="114"/>
      <c r="AC103" s="114"/>
    </row>
    <row r="104" spans="1:29" s="113" customFormat="1" ht="30.75" customHeight="1" x14ac:dyDescent="0.25">
      <c r="A104" s="115"/>
      <c r="B104" s="79">
        <v>2</v>
      </c>
      <c r="C104" s="84" t="s">
        <v>33</v>
      </c>
      <c r="D104" s="84" t="s">
        <v>59</v>
      </c>
      <c r="E104" s="127" t="s">
        <v>29</v>
      </c>
      <c r="F104" s="129">
        <v>1879.23</v>
      </c>
      <c r="G104" s="88">
        <v>4</v>
      </c>
      <c r="H104" s="87">
        <f t="shared" si="58"/>
        <v>7516.92</v>
      </c>
      <c r="I104" s="114"/>
      <c r="J104" s="54">
        <f t="shared" si="59"/>
        <v>2</v>
      </c>
      <c r="K104" s="55"/>
      <c r="L104" s="84"/>
      <c r="M104" s="56"/>
      <c r="N104" s="57"/>
      <c r="O104" s="130" t="str">
        <f t="shared" ref="O104:O117" si="60">E104</f>
        <v>шт</v>
      </c>
      <c r="P104" s="58">
        <f t="shared" ref="P104:P117" si="61">F104</f>
        <v>1879.23</v>
      </c>
      <c r="Q104" s="52"/>
      <c r="R104" s="59">
        <f t="shared" ref="R104:R110" si="62">G104</f>
        <v>4</v>
      </c>
      <c r="S104" s="60">
        <f t="shared" ref="S104:S110" si="63">Q104*R104</f>
        <v>0</v>
      </c>
      <c r="T104" s="114"/>
      <c r="U104" s="114"/>
      <c r="V104" s="114"/>
      <c r="W104" s="114"/>
      <c r="X104" s="114"/>
      <c r="Y104" s="114"/>
      <c r="Z104" s="114"/>
      <c r="AA104" s="114"/>
      <c r="AB104" s="114"/>
      <c r="AC104" s="114"/>
    </row>
    <row r="105" spans="1:29" s="113" customFormat="1" ht="30.75" customHeight="1" x14ac:dyDescent="0.25">
      <c r="A105" s="115"/>
      <c r="B105" s="79">
        <v>3</v>
      </c>
      <c r="C105" s="84" t="s">
        <v>132</v>
      </c>
      <c r="D105" s="84" t="s">
        <v>139</v>
      </c>
      <c r="E105" s="127" t="s">
        <v>29</v>
      </c>
      <c r="F105" s="129">
        <v>940.24</v>
      </c>
      <c r="G105" s="88">
        <v>5</v>
      </c>
      <c r="H105" s="87">
        <f t="shared" si="58"/>
        <v>4701.2</v>
      </c>
      <c r="I105" s="114"/>
      <c r="J105" s="54">
        <f t="shared" si="59"/>
        <v>3</v>
      </c>
      <c r="K105" s="55"/>
      <c r="L105" s="84"/>
      <c r="M105" s="56"/>
      <c r="N105" s="57"/>
      <c r="O105" s="130" t="str">
        <f t="shared" si="60"/>
        <v>шт</v>
      </c>
      <c r="P105" s="58">
        <f t="shared" si="61"/>
        <v>940.24</v>
      </c>
      <c r="Q105" s="52"/>
      <c r="R105" s="59">
        <f t="shared" si="62"/>
        <v>5</v>
      </c>
      <c r="S105" s="60">
        <f t="shared" si="63"/>
        <v>0</v>
      </c>
      <c r="T105" s="114"/>
      <c r="U105" s="114"/>
      <c r="V105" s="114"/>
      <c r="W105" s="114"/>
      <c r="X105" s="114"/>
      <c r="Y105" s="114"/>
      <c r="Z105" s="114"/>
      <c r="AA105" s="114"/>
      <c r="AB105" s="114"/>
      <c r="AC105" s="114"/>
    </row>
    <row r="106" spans="1:29" s="113" customFormat="1" ht="30.75" customHeight="1" x14ac:dyDescent="0.25">
      <c r="A106" s="115"/>
      <c r="B106" s="79">
        <v>4</v>
      </c>
      <c r="C106" s="84" t="s">
        <v>133</v>
      </c>
      <c r="D106" s="84" t="s">
        <v>140</v>
      </c>
      <c r="E106" s="127" t="s">
        <v>29</v>
      </c>
      <c r="F106" s="129">
        <v>7780.5</v>
      </c>
      <c r="G106" s="88">
        <v>4</v>
      </c>
      <c r="H106" s="87">
        <f t="shared" si="58"/>
        <v>31122</v>
      </c>
      <c r="I106" s="114"/>
      <c r="J106" s="54">
        <f t="shared" ref="J106:J117" si="64">B106</f>
        <v>4</v>
      </c>
      <c r="K106" s="55"/>
      <c r="L106" s="84"/>
      <c r="M106" s="56"/>
      <c r="N106" s="57"/>
      <c r="O106" s="130" t="str">
        <f t="shared" si="60"/>
        <v>шт</v>
      </c>
      <c r="P106" s="58">
        <f t="shared" si="61"/>
        <v>7780.5</v>
      </c>
      <c r="Q106" s="52"/>
      <c r="R106" s="59">
        <f t="shared" si="62"/>
        <v>4</v>
      </c>
      <c r="S106" s="60">
        <f t="shared" si="63"/>
        <v>0</v>
      </c>
      <c r="T106" s="114"/>
      <c r="U106" s="114"/>
      <c r="V106" s="114"/>
      <c r="W106" s="114"/>
      <c r="X106" s="114"/>
      <c r="Y106" s="114"/>
      <c r="Z106" s="114"/>
      <c r="AA106" s="114"/>
      <c r="AB106" s="114"/>
      <c r="AC106" s="114"/>
    </row>
    <row r="107" spans="1:29" s="113" customFormat="1" ht="30.75" customHeight="1" x14ac:dyDescent="0.25">
      <c r="A107" s="115"/>
      <c r="B107" s="79">
        <v>5</v>
      </c>
      <c r="C107" s="84" t="s">
        <v>134</v>
      </c>
      <c r="D107" s="84" t="s">
        <v>141</v>
      </c>
      <c r="E107" s="127" t="s">
        <v>29</v>
      </c>
      <c r="F107" s="129">
        <v>3574.73</v>
      </c>
      <c r="G107" s="88">
        <v>1</v>
      </c>
      <c r="H107" s="87">
        <f t="shared" si="58"/>
        <v>3574.73</v>
      </c>
      <c r="I107" s="114"/>
      <c r="J107" s="54">
        <f t="shared" si="64"/>
        <v>5</v>
      </c>
      <c r="K107" s="55"/>
      <c r="L107" s="84"/>
      <c r="M107" s="56"/>
      <c r="N107" s="57"/>
      <c r="O107" s="130" t="str">
        <f t="shared" si="60"/>
        <v>шт</v>
      </c>
      <c r="P107" s="58">
        <f t="shared" si="61"/>
        <v>3574.73</v>
      </c>
      <c r="Q107" s="52"/>
      <c r="R107" s="59">
        <f t="shared" si="62"/>
        <v>1</v>
      </c>
      <c r="S107" s="60">
        <f t="shared" si="63"/>
        <v>0</v>
      </c>
      <c r="T107" s="114"/>
      <c r="U107" s="114"/>
      <c r="V107" s="114"/>
      <c r="W107" s="114"/>
      <c r="X107" s="114"/>
      <c r="Y107" s="114"/>
      <c r="Z107" s="114"/>
      <c r="AA107" s="114"/>
      <c r="AB107" s="114"/>
      <c r="AC107" s="114"/>
    </row>
    <row r="108" spans="1:29" s="113" customFormat="1" ht="27.75" customHeight="1" x14ac:dyDescent="0.25">
      <c r="A108" s="115"/>
      <c r="B108" s="79">
        <v>6</v>
      </c>
      <c r="C108" s="84" t="s">
        <v>39</v>
      </c>
      <c r="D108" s="84" t="s">
        <v>65</v>
      </c>
      <c r="E108" s="127" t="s">
        <v>29</v>
      </c>
      <c r="F108" s="129">
        <v>3394.97</v>
      </c>
      <c r="G108" s="88">
        <v>2</v>
      </c>
      <c r="H108" s="87">
        <f t="shared" si="58"/>
        <v>6789.94</v>
      </c>
      <c r="I108" s="114"/>
      <c r="J108" s="54">
        <f t="shared" si="64"/>
        <v>6</v>
      </c>
      <c r="K108" s="55"/>
      <c r="L108" s="84"/>
      <c r="M108" s="56"/>
      <c r="N108" s="57"/>
      <c r="O108" s="130" t="str">
        <f t="shared" si="60"/>
        <v>шт</v>
      </c>
      <c r="P108" s="58">
        <f t="shared" si="61"/>
        <v>3394.97</v>
      </c>
      <c r="Q108" s="52"/>
      <c r="R108" s="59">
        <f t="shared" si="62"/>
        <v>2</v>
      </c>
      <c r="S108" s="60">
        <f t="shared" si="63"/>
        <v>0</v>
      </c>
      <c r="T108" s="114"/>
      <c r="U108" s="114"/>
      <c r="V108" s="114"/>
      <c r="W108" s="114"/>
      <c r="X108" s="114"/>
      <c r="Y108" s="114"/>
      <c r="Z108" s="114"/>
      <c r="AA108" s="114"/>
      <c r="AB108" s="114"/>
      <c r="AC108" s="114"/>
    </row>
    <row r="109" spans="1:29" s="113" customFormat="1" ht="27.75" customHeight="1" x14ac:dyDescent="0.25">
      <c r="A109" s="115"/>
      <c r="B109" s="79">
        <v>7</v>
      </c>
      <c r="C109" s="84" t="s">
        <v>135</v>
      </c>
      <c r="D109" s="84" t="s">
        <v>142</v>
      </c>
      <c r="E109" s="127" t="s">
        <v>29</v>
      </c>
      <c r="F109" s="129">
        <v>3092.04</v>
      </c>
      <c r="G109" s="88">
        <v>2</v>
      </c>
      <c r="H109" s="87">
        <f t="shared" si="58"/>
        <v>6184.08</v>
      </c>
      <c r="I109" s="114"/>
      <c r="J109" s="54">
        <f t="shared" si="64"/>
        <v>7</v>
      </c>
      <c r="K109" s="55"/>
      <c r="L109" s="84"/>
      <c r="M109" s="56"/>
      <c r="N109" s="57"/>
      <c r="O109" s="130" t="str">
        <f t="shared" si="60"/>
        <v>шт</v>
      </c>
      <c r="P109" s="58">
        <f t="shared" si="61"/>
        <v>3092.04</v>
      </c>
      <c r="Q109" s="52"/>
      <c r="R109" s="59">
        <f t="shared" si="62"/>
        <v>2</v>
      </c>
      <c r="S109" s="60">
        <f t="shared" si="63"/>
        <v>0</v>
      </c>
      <c r="T109" s="114"/>
      <c r="U109" s="114"/>
      <c r="V109" s="114"/>
      <c r="W109" s="114"/>
      <c r="X109" s="114"/>
      <c r="Y109" s="114"/>
      <c r="Z109" s="114"/>
      <c r="AA109" s="114"/>
      <c r="AB109" s="114"/>
      <c r="AC109" s="114"/>
    </row>
    <row r="110" spans="1:29" s="113" customFormat="1" ht="27.75" customHeight="1" x14ac:dyDescent="0.25">
      <c r="A110" s="115"/>
      <c r="B110" s="79">
        <v>8</v>
      </c>
      <c r="C110" s="84" t="s">
        <v>136</v>
      </c>
      <c r="D110" s="84" t="s">
        <v>143</v>
      </c>
      <c r="E110" s="127" t="s">
        <v>29</v>
      </c>
      <c r="F110" s="129">
        <v>2399.83</v>
      </c>
      <c r="G110" s="88">
        <v>5</v>
      </c>
      <c r="H110" s="87">
        <f t="shared" si="58"/>
        <v>11999.15</v>
      </c>
      <c r="I110" s="114"/>
      <c r="J110" s="54">
        <f t="shared" si="64"/>
        <v>8</v>
      </c>
      <c r="K110" s="55"/>
      <c r="L110" s="84"/>
      <c r="M110" s="56"/>
      <c r="N110" s="57"/>
      <c r="O110" s="130" t="str">
        <f t="shared" si="60"/>
        <v>шт</v>
      </c>
      <c r="P110" s="58">
        <f t="shared" si="61"/>
        <v>2399.83</v>
      </c>
      <c r="Q110" s="52"/>
      <c r="R110" s="59">
        <f t="shared" si="62"/>
        <v>5</v>
      </c>
      <c r="S110" s="60">
        <f t="shared" si="63"/>
        <v>0</v>
      </c>
      <c r="T110" s="114"/>
      <c r="U110" s="114"/>
      <c r="V110" s="114"/>
      <c r="W110" s="114"/>
      <c r="X110" s="114"/>
      <c r="Y110" s="114"/>
      <c r="Z110" s="114"/>
      <c r="AA110" s="114"/>
      <c r="AB110" s="114"/>
      <c r="AC110" s="114"/>
    </row>
    <row r="111" spans="1:29" s="113" customFormat="1" ht="27.75" customHeight="1" x14ac:dyDescent="0.25">
      <c r="A111" s="115"/>
      <c r="B111" s="79">
        <v>9</v>
      </c>
      <c r="C111" s="84" t="s">
        <v>41</v>
      </c>
      <c r="D111" s="84" t="s">
        <v>71</v>
      </c>
      <c r="E111" s="127" t="s">
        <v>29</v>
      </c>
      <c r="F111" s="129">
        <v>4112.5</v>
      </c>
      <c r="G111" s="88">
        <v>5</v>
      </c>
      <c r="H111" s="87">
        <f t="shared" si="58"/>
        <v>20562.5</v>
      </c>
      <c r="I111" s="114"/>
      <c r="J111" s="54">
        <f t="shared" si="64"/>
        <v>9</v>
      </c>
      <c r="K111" s="55"/>
      <c r="L111" s="84"/>
      <c r="M111" s="56"/>
      <c r="N111" s="57"/>
      <c r="O111" s="130" t="str">
        <f t="shared" si="60"/>
        <v>шт</v>
      </c>
      <c r="P111" s="58">
        <f t="shared" si="61"/>
        <v>4112.5</v>
      </c>
      <c r="Q111" s="52"/>
      <c r="R111" s="59">
        <f>G111</f>
        <v>5</v>
      </c>
      <c r="S111" s="60">
        <f>Q111*R111</f>
        <v>0</v>
      </c>
      <c r="T111" s="114"/>
      <c r="U111" s="114"/>
      <c r="V111" s="114"/>
      <c r="W111" s="114"/>
      <c r="X111" s="114"/>
      <c r="Y111" s="114"/>
      <c r="Z111" s="114"/>
      <c r="AA111" s="114"/>
      <c r="AB111" s="114"/>
      <c r="AC111" s="114"/>
    </row>
    <row r="112" spans="1:29" s="113" customFormat="1" ht="27.75" customHeight="1" x14ac:dyDescent="0.25">
      <c r="A112" s="115"/>
      <c r="B112" s="79">
        <v>10</v>
      </c>
      <c r="C112" s="84" t="s">
        <v>41</v>
      </c>
      <c r="D112" s="84" t="s">
        <v>144</v>
      </c>
      <c r="E112" s="127" t="s">
        <v>29</v>
      </c>
      <c r="F112" s="129">
        <v>2283.94</v>
      </c>
      <c r="G112" s="88">
        <v>4</v>
      </c>
      <c r="H112" s="87">
        <f t="shared" si="58"/>
        <v>9135.76</v>
      </c>
      <c r="I112" s="114"/>
      <c r="J112" s="54">
        <f t="shared" si="64"/>
        <v>10</v>
      </c>
      <c r="K112" s="55"/>
      <c r="L112" s="84"/>
      <c r="M112" s="56"/>
      <c r="N112" s="57"/>
      <c r="O112" s="130" t="str">
        <f t="shared" si="60"/>
        <v>шт</v>
      </c>
      <c r="P112" s="58">
        <f t="shared" si="61"/>
        <v>2283.94</v>
      </c>
      <c r="Q112" s="52"/>
      <c r="R112" s="59">
        <f t="shared" ref="R112" si="65">G112</f>
        <v>4</v>
      </c>
      <c r="S112" s="60">
        <f t="shared" ref="S112" si="66">Q112*R112</f>
        <v>0</v>
      </c>
      <c r="T112" s="114"/>
      <c r="U112" s="114"/>
      <c r="V112" s="114"/>
      <c r="W112" s="114"/>
      <c r="X112" s="114"/>
      <c r="Y112" s="114"/>
      <c r="Z112" s="114"/>
      <c r="AA112" s="114"/>
      <c r="AB112" s="114"/>
      <c r="AC112" s="114"/>
    </row>
    <row r="113" spans="1:29" s="113" customFormat="1" ht="39.75" customHeight="1" x14ac:dyDescent="0.25">
      <c r="A113" s="115"/>
      <c r="B113" s="79">
        <v>11</v>
      </c>
      <c r="C113" s="84" t="s">
        <v>41</v>
      </c>
      <c r="D113" s="84" t="s">
        <v>80</v>
      </c>
      <c r="E113" s="127" t="s">
        <v>29</v>
      </c>
      <c r="F113" s="129">
        <v>781.98</v>
      </c>
      <c r="G113" s="88">
        <v>7</v>
      </c>
      <c r="H113" s="87">
        <f t="shared" si="58"/>
        <v>5473.8600000000006</v>
      </c>
      <c r="I113" s="114"/>
      <c r="J113" s="54">
        <f t="shared" si="64"/>
        <v>11</v>
      </c>
      <c r="K113" s="55"/>
      <c r="L113" s="84"/>
      <c r="M113" s="56"/>
      <c r="N113" s="57"/>
      <c r="O113" s="130" t="str">
        <f t="shared" si="60"/>
        <v>шт</v>
      </c>
      <c r="P113" s="58">
        <f t="shared" si="61"/>
        <v>781.98</v>
      </c>
      <c r="Q113" s="52"/>
      <c r="R113" s="59">
        <f t="shared" ref="R113:R117" si="67">G113</f>
        <v>7</v>
      </c>
      <c r="S113" s="60">
        <f t="shared" ref="S113:S117" si="68">Q113*R113</f>
        <v>0</v>
      </c>
      <c r="T113" s="114"/>
      <c r="U113" s="114"/>
      <c r="V113" s="114"/>
      <c r="W113" s="114"/>
      <c r="X113" s="114"/>
      <c r="Y113" s="114"/>
      <c r="Z113" s="114"/>
      <c r="AA113" s="114"/>
      <c r="AB113" s="114"/>
      <c r="AC113" s="114"/>
    </row>
    <row r="114" spans="1:29" s="113" customFormat="1" ht="27.75" customHeight="1" x14ac:dyDescent="0.25">
      <c r="A114" s="115"/>
      <c r="B114" s="79">
        <v>12</v>
      </c>
      <c r="C114" s="84" t="s">
        <v>41</v>
      </c>
      <c r="D114" s="84" t="s">
        <v>145</v>
      </c>
      <c r="E114" s="127" t="s">
        <v>29</v>
      </c>
      <c r="F114" s="129">
        <v>2234.1999999999998</v>
      </c>
      <c r="G114" s="88">
        <v>4</v>
      </c>
      <c r="H114" s="87">
        <f t="shared" si="58"/>
        <v>8936.7999999999993</v>
      </c>
      <c r="I114" s="114"/>
      <c r="J114" s="54">
        <f t="shared" si="64"/>
        <v>12</v>
      </c>
      <c r="K114" s="55"/>
      <c r="L114" s="84"/>
      <c r="M114" s="56"/>
      <c r="N114" s="57"/>
      <c r="O114" s="130" t="str">
        <f t="shared" si="60"/>
        <v>шт</v>
      </c>
      <c r="P114" s="58">
        <f t="shared" si="61"/>
        <v>2234.1999999999998</v>
      </c>
      <c r="Q114" s="52"/>
      <c r="R114" s="59">
        <f t="shared" si="67"/>
        <v>4</v>
      </c>
      <c r="S114" s="60">
        <f t="shared" si="68"/>
        <v>0</v>
      </c>
      <c r="T114" s="114"/>
      <c r="U114" s="114"/>
      <c r="V114" s="114"/>
      <c r="W114" s="114"/>
      <c r="X114" s="114"/>
      <c r="Y114" s="114"/>
      <c r="Z114" s="114"/>
      <c r="AA114" s="114"/>
      <c r="AB114" s="114"/>
      <c r="AC114" s="114"/>
    </row>
    <row r="115" spans="1:29" s="113" customFormat="1" ht="27.75" customHeight="1" x14ac:dyDescent="0.25">
      <c r="A115" s="115"/>
      <c r="B115" s="79">
        <v>13</v>
      </c>
      <c r="C115" s="84" t="s">
        <v>42</v>
      </c>
      <c r="D115" s="84" t="s">
        <v>85</v>
      </c>
      <c r="E115" s="127" t="s">
        <v>29</v>
      </c>
      <c r="F115" s="129">
        <v>2151.54</v>
      </c>
      <c r="G115" s="88">
        <v>3</v>
      </c>
      <c r="H115" s="87">
        <f t="shared" si="58"/>
        <v>6454.62</v>
      </c>
      <c r="I115" s="114"/>
      <c r="J115" s="54">
        <f t="shared" si="64"/>
        <v>13</v>
      </c>
      <c r="K115" s="55"/>
      <c r="L115" s="84"/>
      <c r="M115" s="56"/>
      <c r="N115" s="57"/>
      <c r="O115" s="130" t="str">
        <f t="shared" si="60"/>
        <v>шт</v>
      </c>
      <c r="P115" s="58">
        <f t="shared" si="61"/>
        <v>2151.54</v>
      </c>
      <c r="Q115" s="52"/>
      <c r="R115" s="59">
        <f t="shared" si="67"/>
        <v>3</v>
      </c>
      <c r="S115" s="60">
        <f t="shared" si="68"/>
        <v>0</v>
      </c>
      <c r="T115" s="114"/>
      <c r="U115" s="114"/>
      <c r="V115" s="114"/>
      <c r="W115" s="114"/>
      <c r="X115" s="114"/>
      <c r="Y115" s="114"/>
      <c r="Z115" s="114"/>
      <c r="AA115" s="114"/>
      <c r="AB115" s="114"/>
      <c r="AC115" s="114"/>
    </row>
    <row r="116" spans="1:29" s="113" customFormat="1" ht="27.75" customHeight="1" x14ac:dyDescent="0.25">
      <c r="A116" s="115"/>
      <c r="B116" s="79">
        <v>14</v>
      </c>
      <c r="C116" s="84" t="s">
        <v>109</v>
      </c>
      <c r="D116" s="84" t="s">
        <v>124</v>
      </c>
      <c r="E116" s="127" t="s">
        <v>30</v>
      </c>
      <c r="F116" s="129">
        <v>3417.91</v>
      </c>
      <c r="G116" s="88">
        <v>8</v>
      </c>
      <c r="H116" s="87">
        <f t="shared" si="58"/>
        <v>27343.279999999999</v>
      </c>
      <c r="I116" s="114"/>
      <c r="J116" s="54">
        <f>B116</f>
        <v>14</v>
      </c>
      <c r="K116" s="55"/>
      <c r="L116" s="84"/>
      <c r="M116" s="56"/>
      <c r="N116" s="57"/>
      <c r="O116" s="130" t="str">
        <f t="shared" si="60"/>
        <v>м</v>
      </c>
      <c r="P116" s="58">
        <f t="shared" si="61"/>
        <v>3417.91</v>
      </c>
      <c r="Q116" s="52"/>
      <c r="R116" s="59">
        <f>G116</f>
        <v>8</v>
      </c>
      <c r="S116" s="60">
        <f>Q116*R116</f>
        <v>0</v>
      </c>
      <c r="T116" s="114"/>
      <c r="U116" s="114"/>
      <c r="V116" s="114"/>
      <c r="W116" s="114"/>
      <c r="X116" s="114"/>
      <c r="Y116" s="114"/>
      <c r="Z116" s="114"/>
      <c r="AA116" s="114"/>
      <c r="AB116" s="114"/>
      <c r="AC116" s="114"/>
    </row>
    <row r="117" spans="1:29" s="113" customFormat="1" ht="30.75" customHeight="1" x14ac:dyDescent="0.25">
      <c r="A117" s="115"/>
      <c r="B117" s="79">
        <v>15</v>
      </c>
      <c r="C117" s="84" t="s">
        <v>137</v>
      </c>
      <c r="D117" s="84" t="s">
        <v>146</v>
      </c>
      <c r="E117" s="127" t="s">
        <v>29</v>
      </c>
      <c r="F117" s="129">
        <v>1466.42</v>
      </c>
      <c r="G117" s="88">
        <v>3</v>
      </c>
      <c r="H117" s="87">
        <f t="shared" si="58"/>
        <v>4399.26</v>
      </c>
      <c r="I117" s="114"/>
      <c r="J117" s="54">
        <f t="shared" si="64"/>
        <v>15</v>
      </c>
      <c r="K117" s="55"/>
      <c r="L117" s="84"/>
      <c r="M117" s="56"/>
      <c r="N117" s="57"/>
      <c r="O117" s="130" t="str">
        <f t="shared" si="60"/>
        <v>шт</v>
      </c>
      <c r="P117" s="58">
        <f t="shared" si="61"/>
        <v>1466.42</v>
      </c>
      <c r="Q117" s="52"/>
      <c r="R117" s="59">
        <f t="shared" si="67"/>
        <v>3</v>
      </c>
      <c r="S117" s="60">
        <f t="shared" si="68"/>
        <v>0</v>
      </c>
      <c r="T117" s="114"/>
      <c r="U117" s="114"/>
      <c r="V117" s="114"/>
      <c r="W117" s="114"/>
      <c r="X117" s="114"/>
      <c r="Y117" s="114"/>
      <c r="Z117" s="114"/>
      <c r="AA117" s="114"/>
      <c r="AB117" s="114"/>
      <c r="AC117" s="114"/>
    </row>
    <row r="118" spans="1:29" s="113" customFormat="1" ht="30.75" customHeight="1" x14ac:dyDescent="0.25">
      <c r="A118" s="115"/>
      <c r="B118" s="89"/>
      <c r="C118" s="63" t="s">
        <v>15</v>
      </c>
      <c r="D118" s="64"/>
      <c r="E118" s="65"/>
      <c r="F118" s="66"/>
      <c r="G118" s="67"/>
      <c r="H118" s="90">
        <f>SUM(H103:H117)</f>
        <v>155199.5</v>
      </c>
      <c r="I118" s="69"/>
      <c r="J118" s="70"/>
      <c r="K118" s="71" t="str">
        <f t="shared" ref="K118" si="69">C118</f>
        <v>ИТОГО:</v>
      </c>
      <c r="L118" s="64"/>
      <c r="M118" s="85"/>
      <c r="N118" s="111"/>
      <c r="O118" s="86"/>
      <c r="P118" s="74"/>
      <c r="Q118" s="75"/>
      <c r="R118" s="76"/>
      <c r="S118" s="77">
        <f>SUM(S103:S117)</f>
        <v>0</v>
      </c>
      <c r="T118" s="114"/>
      <c r="U118" s="114"/>
      <c r="V118" s="114"/>
      <c r="W118" s="114"/>
      <c r="X118" s="114"/>
      <c r="Y118" s="114"/>
      <c r="Z118" s="114"/>
      <c r="AA118" s="114"/>
      <c r="AB118" s="114"/>
      <c r="AC118" s="114"/>
    </row>
    <row r="119" spans="1:29" s="113" customFormat="1" ht="30.75" customHeight="1" x14ac:dyDescent="0.25">
      <c r="A119" s="115"/>
      <c r="B119" s="170" t="s">
        <v>233</v>
      </c>
      <c r="C119" s="171"/>
      <c r="D119" s="171"/>
      <c r="E119" s="171"/>
      <c r="F119" s="171"/>
      <c r="G119" s="171"/>
      <c r="H119" s="172"/>
      <c r="I119" s="69"/>
      <c r="J119" s="173" t="s">
        <v>234</v>
      </c>
      <c r="K119" s="174"/>
      <c r="L119" s="174"/>
      <c r="M119" s="174"/>
      <c r="N119" s="175"/>
      <c r="O119" s="174"/>
      <c r="P119" s="174"/>
      <c r="Q119" s="174"/>
      <c r="R119" s="174"/>
      <c r="S119" s="176"/>
      <c r="T119" s="114"/>
      <c r="U119" s="114"/>
      <c r="V119" s="114"/>
      <c r="W119" s="114"/>
      <c r="X119" s="114"/>
      <c r="Y119" s="114"/>
      <c r="Z119" s="114"/>
      <c r="AA119" s="114"/>
      <c r="AB119" s="114"/>
      <c r="AC119" s="114"/>
    </row>
    <row r="120" spans="1:29" s="113" customFormat="1" ht="34.5" customHeight="1" x14ac:dyDescent="0.25">
      <c r="A120" s="115"/>
      <c r="B120" s="162">
        <v>1</v>
      </c>
      <c r="C120" s="120" t="s">
        <v>38</v>
      </c>
      <c r="D120" s="120" t="s">
        <v>64</v>
      </c>
      <c r="E120" s="163" t="s">
        <v>29</v>
      </c>
      <c r="F120" s="163">
        <v>4550</v>
      </c>
      <c r="G120" s="163">
        <v>1</v>
      </c>
      <c r="H120" s="163">
        <f>F120*G120</f>
        <v>4550</v>
      </c>
      <c r="I120" s="114"/>
      <c r="J120" s="54">
        <f t="shared" ref="J120:J122" si="70">B120</f>
        <v>1</v>
      </c>
      <c r="K120" s="55"/>
      <c r="L120" s="84"/>
      <c r="M120" s="56"/>
      <c r="N120" s="57"/>
      <c r="O120" s="130" t="str">
        <f t="shared" ref="O120:O122" si="71">E120</f>
        <v>шт</v>
      </c>
      <c r="P120" s="58">
        <f>F120</f>
        <v>4550</v>
      </c>
      <c r="Q120" s="52"/>
      <c r="R120" s="59">
        <f>G120</f>
        <v>1</v>
      </c>
      <c r="S120" s="60">
        <f>Q120*R120</f>
        <v>0</v>
      </c>
      <c r="T120" s="114"/>
      <c r="U120" s="114"/>
      <c r="V120" s="114"/>
      <c r="W120" s="114"/>
      <c r="X120" s="114"/>
      <c r="Y120" s="114"/>
      <c r="Z120" s="114"/>
      <c r="AA120" s="114"/>
      <c r="AB120" s="114"/>
      <c r="AC120" s="114"/>
    </row>
    <row r="121" spans="1:29" s="113" customFormat="1" ht="30.75" customHeight="1" x14ac:dyDescent="0.25">
      <c r="A121" s="115"/>
      <c r="B121" s="162">
        <v>2</v>
      </c>
      <c r="C121" s="120" t="s">
        <v>39</v>
      </c>
      <c r="D121" s="120" t="s">
        <v>65</v>
      </c>
      <c r="E121" s="163" t="s">
        <v>29</v>
      </c>
      <c r="F121" s="163">
        <v>3394.97</v>
      </c>
      <c r="G121" s="163">
        <v>1</v>
      </c>
      <c r="H121" s="163">
        <f>F121*G121</f>
        <v>3394.97</v>
      </c>
      <c r="I121" s="114"/>
      <c r="J121" s="54">
        <f t="shared" si="70"/>
        <v>2</v>
      </c>
      <c r="K121" s="55"/>
      <c r="L121" s="84"/>
      <c r="M121" s="56"/>
      <c r="N121" s="57"/>
      <c r="O121" s="130" t="str">
        <f t="shared" si="71"/>
        <v>шт</v>
      </c>
      <c r="P121" s="58">
        <f>F121</f>
        <v>3394.97</v>
      </c>
      <c r="Q121" s="52"/>
      <c r="R121" s="59">
        <f>G121</f>
        <v>1</v>
      </c>
      <c r="S121" s="60">
        <f>Q121*R121</f>
        <v>0</v>
      </c>
      <c r="T121" s="114"/>
      <c r="U121" s="114"/>
      <c r="V121" s="114"/>
      <c r="W121" s="114"/>
      <c r="X121" s="114"/>
      <c r="Y121" s="114"/>
      <c r="Z121" s="114"/>
      <c r="AA121" s="114"/>
      <c r="AB121" s="114"/>
      <c r="AC121" s="114"/>
    </row>
    <row r="122" spans="1:29" s="113" customFormat="1" ht="24.75" customHeight="1" x14ac:dyDescent="0.25">
      <c r="A122" s="115"/>
      <c r="B122" s="162">
        <v>3</v>
      </c>
      <c r="C122" s="120" t="s">
        <v>136</v>
      </c>
      <c r="D122" s="120" t="s">
        <v>143</v>
      </c>
      <c r="E122" s="163" t="s">
        <v>29</v>
      </c>
      <c r="F122" s="163">
        <v>2399.83</v>
      </c>
      <c r="G122" s="163">
        <v>2</v>
      </c>
      <c r="H122" s="163">
        <f>F122*G122</f>
        <v>4799.66</v>
      </c>
      <c r="I122" s="114"/>
      <c r="J122" s="54">
        <f t="shared" si="70"/>
        <v>3</v>
      </c>
      <c r="K122" s="55"/>
      <c r="L122" s="84"/>
      <c r="M122" s="56"/>
      <c r="N122" s="57"/>
      <c r="O122" s="130" t="str">
        <f t="shared" si="71"/>
        <v>шт</v>
      </c>
      <c r="P122" s="58">
        <f>F122</f>
        <v>2399.83</v>
      </c>
      <c r="Q122" s="52"/>
      <c r="R122" s="59">
        <f>G122</f>
        <v>2</v>
      </c>
      <c r="S122" s="60">
        <f>Q122*R122</f>
        <v>0</v>
      </c>
      <c r="T122" s="114"/>
      <c r="U122" s="114"/>
      <c r="V122" s="114"/>
      <c r="W122" s="114"/>
      <c r="X122" s="114"/>
      <c r="Y122" s="114"/>
      <c r="Z122" s="114"/>
      <c r="AA122" s="114"/>
      <c r="AB122" s="114"/>
      <c r="AC122" s="114"/>
    </row>
    <row r="123" spans="1:29" s="113" customFormat="1" ht="34.5" customHeight="1" x14ac:dyDescent="0.25">
      <c r="A123" s="115"/>
      <c r="B123" s="162">
        <v>4</v>
      </c>
      <c r="C123" s="164" t="s">
        <v>41</v>
      </c>
      <c r="D123" s="120" t="s">
        <v>68</v>
      </c>
      <c r="E123" s="163" t="s">
        <v>29</v>
      </c>
      <c r="F123" s="163">
        <v>3585.89</v>
      </c>
      <c r="G123" s="163">
        <v>1</v>
      </c>
      <c r="H123" s="163">
        <f>F123*G123</f>
        <v>3585.89</v>
      </c>
      <c r="I123" s="114"/>
      <c r="J123" s="54">
        <f>B123</f>
        <v>4</v>
      </c>
      <c r="K123" s="84"/>
      <c r="L123" s="84"/>
      <c r="M123" s="56"/>
      <c r="N123" s="57"/>
      <c r="O123" s="130" t="str">
        <f>E123</f>
        <v>шт</v>
      </c>
      <c r="P123" s="136">
        <f>F123</f>
        <v>3585.89</v>
      </c>
      <c r="Q123" s="52"/>
      <c r="R123" s="135">
        <v>1</v>
      </c>
      <c r="S123" s="60">
        <f>Q123*R123</f>
        <v>0</v>
      </c>
      <c r="T123" s="114"/>
      <c r="U123" s="114"/>
      <c r="V123" s="114"/>
      <c r="W123" s="114"/>
      <c r="X123" s="114"/>
      <c r="Y123" s="114"/>
      <c r="Z123" s="114"/>
      <c r="AA123" s="114"/>
      <c r="AB123" s="114"/>
      <c r="AC123" s="114"/>
    </row>
    <row r="124" spans="1:29" s="113" customFormat="1" ht="30.75" customHeight="1" x14ac:dyDescent="0.25">
      <c r="A124" s="115"/>
      <c r="B124" s="162">
        <v>5</v>
      </c>
      <c r="C124" s="164" t="s">
        <v>41</v>
      </c>
      <c r="D124" s="120" t="s">
        <v>69</v>
      </c>
      <c r="E124" s="163" t="s">
        <v>29</v>
      </c>
      <c r="F124" s="163">
        <v>1228.81</v>
      </c>
      <c r="G124" s="163">
        <v>1</v>
      </c>
      <c r="H124" s="163">
        <f>F124*G124</f>
        <v>1228.81</v>
      </c>
      <c r="I124" s="114"/>
      <c r="J124" s="54">
        <f>B124</f>
        <v>5</v>
      </c>
      <c r="K124" s="84"/>
      <c r="L124" s="84"/>
      <c r="M124" s="56"/>
      <c r="N124" s="57"/>
      <c r="O124" s="130" t="str">
        <f t="shared" ref="O124:O143" si="72">E124</f>
        <v>шт</v>
      </c>
      <c r="P124" s="136">
        <f>F124</f>
        <v>1228.81</v>
      </c>
      <c r="Q124" s="52"/>
      <c r="R124" s="135">
        <v>1</v>
      </c>
      <c r="S124" s="60">
        <f t="shared" ref="S124:S143" si="73">Q124*R124</f>
        <v>0</v>
      </c>
      <c r="T124" s="114"/>
      <c r="U124" s="114"/>
      <c r="V124" s="114"/>
      <c r="W124" s="114"/>
      <c r="X124" s="114"/>
      <c r="Y124" s="114"/>
      <c r="Z124" s="114"/>
      <c r="AA124" s="114"/>
      <c r="AB124" s="114"/>
      <c r="AC124" s="114"/>
    </row>
    <row r="125" spans="1:29" s="113" customFormat="1" ht="30.75" customHeight="1" x14ac:dyDescent="0.25">
      <c r="A125" s="115"/>
      <c r="B125" s="162">
        <v>6</v>
      </c>
      <c r="C125" s="164" t="s">
        <v>41</v>
      </c>
      <c r="D125" s="120" t="s">
        <v>240</v>
      </c>
      <c r="E125" s="163" t="s">
        <v>29</v>
      </c>
      <c r="F125" s="163">
        <v>1675.64</v>
      </c>
      <c r="G125" s="163">
        <v>1</v>
      </c>
      <c r="H125" s="163">
        <f>F125*G125</f>
        <v>1675.64</v>
      </c>
      <c r="I125" s="114"/>
      <c r="J125" s="54">
        <v>3</v>
      </c>
      <c r="K125" s="84"/>
      <c r="L125" s="84"/>
      <c r="M125" s="56"/>
      <c r="N125" s="57"/>
      <c r="O125" s="130" t="str">
        <f t="shared" si="72"/>
        <v>шт</v>
      </c>
      <c r="P125" s="136">
        <f>F125</f>
        <v>1675.64</v>
      </c>
      <c r="Q125" s="52"/>
      <c r="R125" s="135">
        <v>2</v>
      </c>
      <c r="S125" s="60">
        <f t="shared" si="73"/>
        <v>0</v>
      </c>
      <c r="T125" s="114"/>
      <c r="U125" s="114"/>
      <c r="V125" s="114"/>
      <c r="W125" s="114"/>
      <c r="X125" s="114"/>
      <c r="Y125" s="114"/>
      <c r="Z125" s="114"/>
      <c r="AA125" s="114"/>
      <c r="AB125" s="114"/>
      <c r="AC125" s="114"/>
    </row>
    <row r="126" spans="1:29" s="113" customFormat="1" ht="30.75" customHeight="1" x14ac:dyDescent="0.25">
      <c r="A126" s="115"/>
      <c r="B126" s="162">
        <v>7</v>
      </c>
      <c r="C126" s="164" t="s">
        <v>41</v>
      </c>
      <c r="D126" s="120" t="s">
        <v>78</v>
      </c>
      <c r="E126" s="163" t="s">
        <v>29</v>
      </c>
      <c r="F126" s="163">
        <v>1834.93</v>
      </c>
      <c r="G126" s="163">
        <v>1</v>
      </c>
      <c r="H126" s="163">
        <f>F126*G126</f>
        <v>1834.93</v>
      </c>
      <c r="I126" s="114"/>
      <c r="J126" s="54">
        <f t="shared" ref="J126:J127" si="74">B126</f>
        <v>7</v>
      </c>
      <c r="K126" s="84"/>
      <c r="L126" s="84"/>
      <c r="M126" s="56"/>
      <c r="N126" s="57"/>
      <c r="O126" s="130" t="str">
        <f t="shared" si="72"/>
        <v>шт</v>
      </c>
      <c r="P126" s="136">
        <f>F126</f>
        <v>1834.93</v>
      </c>
      <c r="Q126" s="52"/>
      <c r="R126" s="135">
        <v>1</v>
      </c>
      <c r="S126" s="60">
        <f t="shared" si="73"/>
        <v>0</v>
      </c>
      <c r="T126" s="114"/>
      <c r="U126" s="114"/>
      <c r="V126" s="114"/>
      <c r="W126" s="114"/>
      <c r="X126" s="114"/>
      <c r="Y126" s="114"/>
      <c r="Z126" s="114"/>
      <c r="AA126" s="114"/>
      <c r="AB126" s="114"/>
      <c r="AC126" s="114"/>
    </row>
    <row r="127" spans="1:29" s="113" customFormat="1" ht="30.75" customHeight="1" x14ac:dyDescent="0.25">
      <c r="A127" s="115"/>
      <c r="B127" s="162">
        <v>8</v>
      </c>
      <c r="C127" s="164" t="s">
        <v>41</v>
      </c>
      <c r="D127" s="120" t="s">
        <v>82</v>
      </c>
      <c r="E127" s="163" t="s">
        <v>29</v>
      </c>
      <c r="F127" s="163">
        <v>1345.56</v>
      </c>
      <c r="G127" s="163">
        <v>1</v>
      </c>
      <c r="H127" s="163">
        <f>F127*G127</f>
        <v>1345.56</v>
      </c>
      <c r="I127" s="114"/>
      <c r="J127" s="54">
        <f t="shared" si="74"/>
        <v>8</v>
      </c>
      <c r="K127" s="84"/>
      <c r="L127" s="84"/>
      <c r="M127" s="56"/>
      <c r="N127" s="57"/>
      <c r="O127" s="130" t="str">
        <f t="shared" si="72"/>
        <v>шт</v>
      </c>
      <c r="P127" s="136">
        <f>F127</f>
        <v>1345.56</v>
      </c>
      <c r="Q127" s="52"/>
      <c r="R127" s="135">
        <v>1</v>
      </c>
      <c r="S127" s="60">
        <f t="shared" si="73"/>
        <v>0</v>
      </c>
      <c r="T127" s="114"/>
      <c r="U127" s="114"/>
      <c r="V127" s="114"/>
      <c r="W127" s="114"/>
      <c r="X127" s="114"/>
      <c r="Y127" s="114"/>
      <c r="Z127" s="114"/>
      <c r="AA127" s="114"/>
      <c r="AB127" s="114"/>
      <c r="AC127" s="114"/>
    </row>
    <row r="128" spans="1:29" s="113" customFormat="1" ht="30.75" customHeight="1" x14ac:dyDescent="0.25">
      <c r="A128" s="115"/>
      <c r="B128" s="162">
        <v>9</v>
      </c>
      <c r="C128" s="164" t="s">
        <v>105</v>
      </c>
      <c r="D128" s="120" t="s">
        <v>120</v>
      </c>
      <c r="E128" s="163" t="s">
        <v>29</v>
      </c>
      <c r="F128" s="163">
        <v>2161.12</v>
      </c>
      <c r="G128" s="163">
        <v>1</v>
      </c>
      <c r="H128" s="163">
        <f>F128*G128</f>
        <v>2161.12</v>
      </c>
      <c r="I128" s="114"/>
      <c r="J128" s="54">
        <v>4</v>
      </c>
      <c r="K128" s="84"/>
      <c r="L128" s="84"/>
      <c r="M128" s="56"/>
      <c r="N128" s="57"/>
      <c r="O128" s="130" t="str">
        <f t="shared" si="72"/>
        <v>шт</v>
      </c>
      <c r="P128" s="136">
        <f>F128</f>
        <v>2161.12</v>
      </c>
      <c r="Q128" s="52"/>
      <c r="R128" s="135">
        <v>1</v>
      </c>
      <c r="S128" s="60">
        <f t="shared" si="73"/>
        <v>0</v>
      </c>
      <c r="T128" s="114"/>
      <c r="U128" s="114"/>
      <c r="V128" s="114"/>
      <c r="W128" s="114"/>
      <c r="X128" s="114"/>
      <c r="Y128" s="114"/>
      <c r="Z128" s="114"/>
      <c r="AA128" s="114"/>
      <c r="AB128" s="114"/>
      <c r="AC128" s="114"/>
    </row>
    <row r="129" spans="1:29" s="113" customFormat="1" ht="30.75" customHeight="1" x14ac:dyDescent="0.25">
      <c r="A129" s="115"/>
      <c r="B129" s="162">
        <v>10</v>
      </c>
      <c r="C129" s="164" t="s">
        <v>44</v>
      </c>
      <c r="D129" s="120" t="s">
        <v>88</v>
      </c>
      <c r="E129" s="163" t="s">
        <v>29</v>
      </c>
      <c r="F129" s="163">
        <v>2800</v>
      </c>
      <c r="G129" s="163">
        <v>1</v>
      </c>
      <c r="H129" s="163">
        <f>F129*G129</f>
        <v>2800</v>
      </c>
      <c r="I129" s="114"/>
      <c r="J129" s="54">
        <f t="shared" ref="J129:J130" si="75">B129</f>
        <v>10</v>
      </c>
      <c r="K129" s="84"/>
      <c r="L129" s="84"/>
      <c r="M129" s="56"/>
      <c r="N129" s="57"/>
      <c r="O129" s="130" t="str">
        <f t="shared" si="72"/>
        <v>шт</v>
      </c>
      <c r="P129" s="136">
        <f>F129</f>
        <v>2800</v>
      </c>
      <c r="Q129" s="52"/>
      <c r="R129" s="135">
        <v>1</v>
      </c>
      <c r="S129" s="60">
        <f t="shared" si="73"/>
        <v>0</v>
      </c>
      <c r="T129" s="114"/>
      <c r="U129" s="114"/>
      <c r="V129" s="114"/>
      <c r="W129" s="114"/>
      <c r="X129" s="114"/>
      <c r="Y129" s="114"/>
      <c r="Z129" s="114"/>
      <c r="AA129" s="114"/>
      <c r="AB129" s="114"/>
      <c r="AC129" s="114"/>
    </row>
    <row r="130" spans="1:29" s="113" customFormat="1" ht="28.5" customHeight="1" x14ac:dyDescent="0.25">
      <c r="A130" s="115"/>
      <c r="B130" s="162">
        <v>11</v>
      </c>
      <c r="C130" s="164" t="s">
        <v>149</v>
      </c>
      <c r="D130" s="120" t="s">
        <v>153</v>
      </c>
      <c r="E130" s="163" t="s">
        <v>29</v>
      </c>
      <c r="F130" s="163">
        <v>4542.13</v>
      </c>
      <c r="G130" s="163">
        <v>1</v>
      </c>
      <c r="H130" s="163">
        <f>F130*G130</f>
        <v>4542.13</v>
      </c>
      <c r="I130" s="114"/>
      <c r="J130" s="54">
        <f t="shared" si="75"/>
        <v>11</v>
      </c>
      <c r="K130" s="84"/>
      <c r="L130" s="84"/>
      <c r="M130" s="56"/>
      <c r="N130" s="57"/>
      <c r="O130" s="130" t="str">
        <f t="shared" si="72"/>
        <v>шт</v>
      </c>
      <c r="P130" s="136">
        <f>F130</f>
        <v>4542.13</v>
      </c>
      <c r="Q130" s="52"/>
      <c r="R130" s="135">
        <v>1</v>
      </c>
      <c r="S130" s="60">
        <f t="shared" si="73"/>
        <v>0</v>
      </c>
      <c r="T130" s="114"/>
      <c r="U130" s="114"/>
      <c r="V130" s="114"/>
      <c r="W130" s="114"/>
      <c r="X130" s="114"/>
      <c r="Y130" s="114"/>
      <c r="Z130" s="114"/>
      <c r="AA130" s="114"/>
      <c r="AB130" s="114"/>
      <c r="AC130" s="114"/>
    </row>
    <row r="131" spans="1:29" s="113" customFormat="1" ht="30.75" customHeight="1" x14ac:dyDescent="0.25">
      <c r="A131" s="115"/>
      <c r="B131" s="162">
        <v>12</v>
      </c>
      <c r="C131" s="164" t="s">
        <v>46</v>
      </c>
      <c r="D131" s="120" t="s">
        <v>91</v>
      </c>
      <c r="E131" s="163" t="s">
        <v>29</v>
      </c>
      <c r="F131" s="163">
        <v>3686.97</v>
      </c>
      <c r="G131" s="163">
        <v>1</v>
      </c>
      <c r="H131" s="163">
        <f>F131*G131</f>
        <v>3686.97</v>
      </c>
      <c r="I131" s="114"/>
      <c r="J131" s="54">
        <v>5</v>
      </c>
      <c r="K131" s="84"/>
      <c r="L131" s="84"/>
      <c r="M131" s="56"/>
      <c r="N131" s="57"/>
      <c r="O131" s="130" t="str">
        <f t="shared" si="72"/>
        <v>шт</v>
      </c>
      <c r="P131" s="136">
        <f>F131</f>
        <v>3686.97</v>
      </c>
      <c r="Q131" s="52"/>
      <c r="R131" s="135">
        <v>1</v>
      </c>
      <c r="S131" s="60">
        <f t="shared" si="73"/>
        <v>0</v>
      </c>
      <c r="T131" s="114"/>
      <c r="U131" s="114"/>
      <c r="V131" s="114"/>
      <c r="W131" s="114"/>
      <c r="X131" s="114"/>
      <c r="Y131" s="114"/>
      <c r="Z131" s="114"/>
      <c r="AA131" s="114"/>
      <c r="AB131" s="114"/>
      <c r="AC131" s="114"/>
    </row>
    <row r="132" spans="1:29" s="113" customFormat="1" ht="30.75" customHeight="1" x14ac:dyDescent="0.25">
      <c r="A132" s="115"/>
      <c r="B132" s="162">
        <v>13</v>
      </c>
      <c r="C132" s="164" t="s">
        <v>48</v>
      </c>
      <c r="D132" s="120" t="s">
        <v>93</v>
      </c>
      <c r="E132" s="163" t="s">
        <v>29</v>
      </c>
      <c r="F132" s="163">
        <v>856.27</v>
      </c>
      <c r="G132" s="163">
        <v>4</v>
      </c>
      <c r="H132" s="163">
        <f>F132*G132</f>
        <v>3425.08</v>
      </c>
      <c r="I132" s="114"/>
      <c r="J132" s="54">
        <f t="shared" ref="J132:J133" si="76">B132</f>
        <v>13</v>
      </c>
      <c r="K132" s="84"/>
      <c r="L132" s="84"/>
      <c r="M132" s="56"/>
      <c r="N132" s="57"/>
      <c r="O132" s="130" t="str">
        <f t="shared" si="72"/>
        <v>шт</v>
      </c>
      <c r="P132" s="136">
        <f>F132</f>
        <v>856.27</v>
      </c>
      <c r="Q132" s="52"/>
      <c r="R132" s="135">
        <v>1</v>
      </c>
      <c r="S132" s="60">
        <f t="shared" si="73"/>
        <v>0</v>
      </c>
      <c r="T132" s="114"/>
      <c r="U132" s="114"/>
      <c r="V132" s="114"/>
      <c r="W132" s="114"/>
      <c r="X132" s="114"/>
      <c r="Y132" s="114"/>
      <c r="Z132" s="114"/>
      <c r="AA132" s="114"/>
      <c r="AB132" s="114"/>
      <c r="AC132" s="114"/>
    </row>
    <row r="133" spans="1:29" s="113" customFormat="1" ht="30.75" customHeight="1" x14ac:dyDescent="0.25">
      <c r="A133" s="115"/>
      <c r="B133" s="162">
        <v>14</v>
      </c>
      <c r="C133" s="164" t="s">
        <v>107</v>
      </c>
      <c r="D133" s="120" t="s">
        <v>122</v>
      </c>
      <c r="E133" s="163" t="s">
        <v>29</v>
      </c>
      <c r="F133" s="163">
        <v>2899.09</v>
      </c>
      <c r="G133" s="163">
        <v>2</v>
      </c>
      <c r="H133" s="163">
        <f>F133*G133</f>
        <v>5798.18</v>
      </c>
      <c r="I133" s="114"/>
      <c r="J133" s="54">
        <f t="shared" si="76"/>
        <v>14</v>
      </c>
      <c r="K133" s="84"/>
      <c r="L133" s="84"/>
      <c r="M133" s="56"/>
      <c r="N133" s="57"/>
      <c r="O133" s="130" t="str">
        <f t="shared" si="72"/>
        <v>шт</v>
      </c>
      <c r="P133" s="136">
        <f>F133</f>
        <v>2899.09</v>
      </c>
      <c r="Q133" s="52"/>
      <c r="R133" s="135">
        <v>1</v>
      </c>
      <c r="S133" s="60">
        <f t="shared" si="73"/>
        <v>0</v>
      </c>
      <c r="T133" s="114"/>
      <c r="U133" s="114"/>
      <c r="V133" s="114"/>
      <c r="W133" s="114"/>
      <c r="X133" s="114"/>
      <c r="Y133" s="114"/>
      <c r="Z133" s="114"/>
      <c r="AA133" s="114"/>
      <c r="AB133" s="114"/>
      <c r="AC133" s="114"/>
    </row>
    <row r="134" spans="1:29" s="113" customFormat="1" ht="30.75" customHeight="1" x14ac:dyDescent="0.25">
      <c r="A134" s="115"/>
      <c r="B134" s="162">
        <v>15</v>
      </c>
      <c r="C134" s="164" t="s">
        <v>49</v>
      </c>
      <c r="D134" s="120" t="s">
        <v>95</v>
      </c>
      <c r="E134" s="163" t="s">
        <v>29</v>
      </c>
      <c r="F134" s="163">
        <v>2923.25</v>
      </c>
      <c r="G134" s="163">
        <v>1</v>
      </c>
      <c r="H134" s="163">
        <f>F134*G134</f>
        <v>2923.25</v>
      </c>
      <c r="I134" s="114"/>
      <c r="J134" s="54">
        <v>6</v>
      </c>
      <c r="K134" s="84"/>
      <c r="L134" s="84"/>
      <c r="M134" s="56"/>
      <c r="N134" s="57"/>
      <c r="O134" s="130" t="str">
        <f t="shared" si="72"/>
        <v>шт</v>
      </c>
      <c r="P134" s="136">
        <f>F134</f>
        <v>2923.25</v>
      </c>
      <c r="Q134" s="52"/>
      <c r="R134" s="135">
        <v>1</v>
      </c>
      <c r="S134" s="60">
        <f t="shared" si="73"/>
        <v>0</v>
      </c>
      <c r="T134" s="114"/>
      <c r="U134" s="114"/>
      <c r="V134" s="114"/>
      <c r="W134" s="114"/>
      <c r="X134" s="114"/>
      <c r="Y134" s="114"/>
      <c r="Z134" s="114"/>
      <c r="AA134" s="114"/>
      <c r="AB134" s="114"/>
      <c r="AC134" s="114"/>
    </row>
    <row r="135" spans="1:29" s="113" customFormat="1" ht="30.75" customHeight="1" x14ac:dyDescent="0.25">
      <c r="A135" s="115"/>
      <c r="B135" s="162">
        <v>16</v>
      </c>
      <c r="C135" s="164" t="s">
        <v>109</v>
      </c>
      <c r="D135" s="120" t="s">
        <v>124</v>
      </c>
      <c r="E135" s="163" t="s">
        <v>29</v>
      </c>
      <c r="F135" s="163">
        <v>3417.91</v>
      </c>
      <c r="G135" s="163">
        <v>2</v>
      </c>
      <c r="H135" s="163">
        <f>F135*G135</f>
        <v>6835.82</v>
      </c>
      <c r="I135" s="114"/>
      <c r="J135" s="54">
        <f t="shared" ref="J135:J136" si="77">B135</f>
        <v>16</v>
      </c>
      <c r="K135" s="84"/>
      <c r="L135" s="84"/>
      <c r="M135" s="56"/>
      <c r="N135" s="57"/>
      <c r="O135" s="130" t="str">
        <f t="shared" si="72"/>
        <v>шт</v>
      </c>
      <c r="P135" s="136">
        <f>F135</f>
        <v>3417.91</v>
      </c>
      <c r="Q135" s="52"/>
      <c r="R135" s="135">
        <v>4</v>
      </c>
      <c r="S135" s="60">
        <f t="shared" si="73"/>
        <v>0</v>
      </c>
      <c r="T135" s="114"/>
      <c r="U135" s="114"/>
      <c r="V135" s="114"/>
      <c r="W135" s="114"/>
      <c r="X135" s="114"/>
      <c r="Y135" s="114"/>
      <c r="Z135" s="114"/>
      <c r="AA135" s="114"/>
      <c r="AB135" s="114"/>
      <c r="AC135" s="114"/>
    </row>
    <row r="136" spans="1:29" s="113" customFormat="1" ht="30.75" customHeight="1" x14ac:dyDescent="0.25">
      <c r="A136" s="115"/>
      <c r="B136" s="162">
        <v>17</v>
      </c>
      <c r="C136" s="164" t="s">
        <v>150</v>
      </c>
      <c r="D136" s="120" t="s">
        <v>154</v>
      </c>
      <c r="E136" s="163" t="s">
        <v>29</v>
      </c>
      <c r="F136" s="163">
        <v>5026.9399999999996</v>
      </c>
      <c r="G136" s="163">
        <v>1</v>
      </c>
      <c r="H136" s="163">
        <f>F136*G136</f>
        <v>5026.9399999999996</v>
      </c>
      <c r="I136" s="114"/>
      <c r="J136" s="54">
        <f t="shared" si="77"/>
        <v>17</v>
      </c>
      <c r="K136" s="84"/>
      <c r="L136" s="84"/>
      <c r="M136" s="56"/>
      <c r="N136" s="57"/>
      <c r="O136" s="130" t="str">
        <f t="shared" si="72"/>
        <v>шт</v>
      </c>
      <c r="P136" s="136">
        <f>F136</f>
        <v>5026.9399999999996</v>
      </c>
      <c r="Q136" s="52"/>
      <c r="R136" s="135">
        <v>2</v>
      </c>
      <c r="S136" s="60">
        <f t="shared" si="73"/>
        <v>0</v>
      </c>
      <c r="T136" s="114"/>
      <c r="U136" s="114"/>
      <c r="V136" s="114"/>
      <c r="W136" s="114"/>
      <c r="X136" s="114"/>
      <c r="Y136" s="114"/>
      <c r="Z136" s="114"/>
      <c r="AA136" s="114"/>
      <c r="AB136" s="114"/>
      <c r="AC136" s="114"/>
    </row>
    <row r="137" spans="1:29" s="113" customFormat="1" ht="30.75" customHeight="1" x14ac:dyDescent="0.25">
      <c r="A137" s="115"/>
      <c r="B137" s="162">
        <v>18</v>
      </c>
      <c r="C137" s="164" t="s">
        <v>51</v>
      </c>
      <c r="D137" s="120" t="s">
        <v>99</v>
      </c>
      <c r="E137" s="163" t="s">
        <v>29</v>
      </c>
      <c r="F137" s="163">
        <v>2638.24</v>
      </c>
      <c r="G137" s="163">
        <v>1</v>
      </c>
      <c r="H137" s="163">
        <f>F137*G137</f>
        <v>2638.24</v>
      </c>
      <c r="I137" s="114"/>
      <c r="J137" s="54">
        <v>7</v>
      </c>
      <c r="K137" s="84"/>
      <c r="L137" s="84"/>
      <c r="M137" s="56"/>
      <c r="N137" s="57"/>
      <c r="O137" s="130" t="str">
        <f t="shared" si="72"/>
        <v>шт</v>
      </c>
      <c r="P137" s="136">
        <f>F137</f>
        <v>2638.24</v>
      </c>
      <c r="Q137" s="52"/>
      <c r="R137" s="135">
        <v>1</v>
      </c>
      <c r="S137" s="60">
        <f t="shared" si="73"/>
        <v>0</v>
      </c>
      <c r="T137" s="114"/>
      <c r="U137" s="114"/>
      <c r="V137" s="114"/>
      <c r="W137" s="114"/>
      <c r="X137" s="114"/>
      <c r="Y137" s="114"/>
      <c r="Z137" s="114"/>
      <c r="AA137" s="114"/>
      <c r="AB137" s="114"/>
      <c r="AC137" s="114"/>
    </row>
    <row r="138" spans="1:29" s="113" customFormat="1" ht="30.75" customHeight="1" x14ac:dyDescent="0.25">
      <c r="A138" s="115"/>
      <c r="B138" s="162">
        <v>19</v>
      </c>
      <c r="C138" s="164" t="s">
        <v>113</v>
      </c>
      <c r="D138" s="120" t="s">
        <v>128</v>
      </c>
      <c r="E138" s="163" t="s">
        <v>29</v>
      </c>
      <c r="F138" s="163">
        <v>679</v>
      </c>
      <c r="G138" s="163">
        <v>2</v>
      </c>
      <c r="H138" s="163">
        <f>F138*G138</f>
        <v>1358</v>
      </c>
      <c r="I138" s="114"/>
      <c r="J138" s="54">
        <f t="shared" ref="J138:J139" si="78">B138</f>
        <v>19</v>
      </c>
      <c r="K138" s="84"/>
      <c r="L138" s="84"/>
      <c r="M138" s="56"/>
      <c r="N138" s="57"/>
      <c r="O138" s="130" t="str">
        <f t="shared" si="72"/>
        <v>шт</v>
      </c>
      <c r="P138" s="136">
        <f>F138</f>
        <v>679</v>
      </c>
      <c r="Q138" s="52"/>
      <c r="R138" s="135">
        <v>2</v>
      </c>
      <c r="S138" s="60">
        <f t="shared" si="73"/>
        <v>0</v>
      </c>
      <c r="T138" s="114"/>
      <c r="U138" s="114"/>
      <c r="V138" s="114"/>
      <c r="W138" s="114"/>
      <c r="X138" s="114"/>
      <c r="Y138" s="114"/>
      <c r="Z138" s="114"/>
      <c r="AA138" s="114"/>
      <c r="AB138" s="114"/>
      <c r="AC138" s="114"/>
    </row>
    <row r="139" spans="1:29" s="113" customFormat="1" ht="30.75" customHeight="1" x14ac:dyDescent="0.25">
      <c r="A139" s="115"/>
      <c r="B139" s="162">
        <v>20</v>
      </c>
      <c r="C139" s="164" t="s">
        <v>152</v>
      </c>
      <c r="D139" s="120" t="s">
        <v>156</v>
      </c>
      <c r="E139" s="163" t="s">
        <v>29</v>
      </c>
      <c r="F139" s="163">
        <v>3360</v>
      </c>
      <c r="G139" s="163">
        <v>1</v>
      </c>
      <c r="H139" s="163">
        <f>F139*G139</f>
        <v>3360</v>
      </c>
      <c r="I139" s="114"/>
      <c r="J139" s="54">
        <f t="shared" si="78"/>
        <v>20</v>
      </c>
      <c r="K139" s="84"/>
      <c r="L139" s="84"/>
      <c r="M139" s="56"/>
      <c r="N139" s="57"/>
      <c r="O139" s="130" t="str">
        <f t="shared" si="72"/>
        <v>шт</v>
      </c>
      <c r="P139" s="136">
        <f>F139</f>
        <v>3360</v>
      </c>
      <c r="Q139" s="52"/>
      <c r="R139" s="135">
        <v>1</v>
      </c>
      <c r="S139" s="60">
        <f t="shared" si="73"/>
        <v>0</v>
      </c>
      <c r="T139" s="114"/>
      <c r="U139" s="114"/>
      <c r="V139" s="114"/>
      <c r="W139" s="114"/>
      <c r="X139" s="114"/>
      <c r="Y139" s="114"/>
      <c r="Z139" s="114"/>
      <c r="AA139" s="114"/>
      <c r="AB139" s="114"/>
      <c r="AC139" s="114"/>
    </row>
    <row r="140" spans="1:29" s="113" customFormat="1" ht="30.75" customHeight="1" x14ac:dyDescent="0.25">
      <c r="A140" s="115"/>
      <c r="B140" s="162">
        <v>21</v>
      </c>
      <c r="C140" s="164" t="s">
        <v>39</v>
      </c>
      <c r="D140" s="120" t="s">
        <v>65</v>
      </c>
      <c r="E140" s="163" t="s">
        <v>29</v>
      </c>
      <c r="F140" s="163">
        <v>3394.97</v>
      </c>
      <c r="G140" s="163">
        <v>1</v>
      </c>
      <c r="H140" s="163">
        <f>F140*G140</f>
        <v>3394.97</v>
      </c>
      <c r="I140" s="114"/>
      <c r="J140" s="54">
        <v>8</v>
      </c>
      <c r="K140" s="84"/>
      <c r="L140" s="84"/>
      <c r="M140" s="56"/>
      <c r="N140" s="57"/>
      <c r="O140" s="130" t="str">
        <f t="shared" si="72"/>
        <v>шт</v>
      </c>
      <c r="P140" s="136">
        <f>F140</f>
        <v>3394.97</v>
      </c>
      <c r="Q140" s="52"/>
      <c r="R140" s="135">
        <v>1</v>
      </c>
      <c r="S140" s="60">
        <f t="shared" si="73"/>
        <v>0</v>
      </c>
      <c r="T140" s="114"/>
      <c r="U140" s="114"/>
      <c r="V140" s="114"/>
      <c r="W140" s="114"/>
      <c r="X140" s="114"/>
      <c r="Y140" s="114"/>
      <c r="Z140" s="114"/>
      <c r="AA140" s="114"/>
      <c r="AB140" s="114"/>
      <c r="AC140" s="114"/>
    </row>
    <row r="141" spans="1:29" s="113" customFormat="1" ht="30.75" customHeight="1" x14ac:dyDescent="0.25">
      <c r="A141" s="115"/>
      <c r="B141" s="162">
        <v>22</v>
      </c>
      <c r="C141" s="164" t="s">
        <v>40</v>
      </c>
      <c r="D141" s="120" t="s">
        <v>67</v>
      </c>
      <c r="E141" s="163" t="s">
        <v>29</v>
      </c>
      <c r="F141" s="163">
        <v>2275</v>
      </c>
      <c r="G141" s="163">
        <v>1</v>
      </c>
      <c r="H141" s="163">
        <f>F141*G141</f>
        <v>2275</v>
      </c>
      <c r="I141" s="114"/>
      <c r="J141" s="54">
        <f t="shared" ref="J141:J142" si="79">B141</f>
        <v>22</v>
      </c>
      <c r="K141" s="84"/>
      <c r="L141" s="84"/>
      <c r="M141" s="56"/>
      <c r="N141" s="57"/>
      <c r="O141" s="130" t="str">
        <f t="shared" si="72"/>
        <v>шт</v>
      </c>
      <c r="P141" s="136">
        <f>F141</f>
        <v>2275</v>
      </c>
      <c r="Q141" s="52"/>
      <c r="R141" s="135">
        <v>2</v>
      </c>
      <c r="S141" s="60">
        <f t="shared" si="73"/>
        <v>0</v>
      </c>
      <c r="T141" s="114"/>
      <c r="U141" s="114"/>
      <c r="V141" s="114"/>
      <c r="W141" s="114"/>
      <c r="X141" s="114"/>
      <c r="Y141" s="114"/>
      <c r="Z141" s="114"/>
      <c r="AA141" s="114"/>
      <c r="AB141" s="114"/>
      <c r="AC141" s="114"/>
    </row>
    <row r="142" spans="1:29" s="113" customFormat="1" ht="30.75" customHeight="1" x14ac:dyDescent="0.25">
      <c r="A142" s="115"/>
      <c r="B142" s="162">
        <v>23</v>
      </c>
      <c r="C142" s="164" t="s">
        <v>147</v>
      </c>
      <c r="D142" s="120" t="s">
        <v>148</v>
      </c>
      <c r="E142" s="163" t="s">
        <v>29</v>
      </c>
      <c r="F142" s="163">
        <v>1837.5</v>
      </c>
      <c r="G142" s="163">
        <v>2</v>
      </c>
      <c r="H142" s="163">
        <f>F142*G142</f>
        <v>3675</v>
      </c>
      <c r="I142" s="114"/>
      <c r="J142" s="54">
        <f t="shared" si="79"/>
        <v>23</v>
      </c>
      <c r="K142" s="84"/>
      <c r="L142" s="84"/>
      <c r="M142" s="56"/>
      <c r="N142" s="57"/>
      <c r="O142" s="130" t="str">
        <f t="shared" si="72"/>
        <v>шт</v>
      </c>
      <c r="P142" s="136">
        <f>F142</f>
        <v>1837.5</v>
      </c>
      <c r="Q142" s="52"/>
      <c r="R142" s="135">
        <v>1</v>
      </c>
      <c r="S142" s="60">
        <f t="shared" si="73"/>
        <v>0</v>
      </c>
      <c r="T142" s="114"/>
      <c r="U142" s="114"/>
      <c r="V142" s="114"/>
      <c r="W142" s="114"/>
      <c r="X142" s="114"/>
      <c r="Y142" s="114"/>
      <c r="Z142" s="114"/>
      <c r="AA142" s="114"/>
      <c r="AB142" s="114"/>
      <c r="AC142" s="114"/>
    </row>
    <row r="143" spans="1:29" s="113" customFormat="1" ht="24.75" customHeight="1" x14ac:dyDescent="0.25">
      <c r="A143" s="115"/>
      <c r="B143" s="162">
        <v>24</v>
      </c>
      <c r="C143" s="163" t="s">
        <v>151</v>
      </c>
      <c r="D143" s="163" t="s">
        <v>155</v>
      </c>
      <c r="E143" s="163" t="s">
        <v>29</v>
      </c>
      <c r="F143" s="163">
        <v>2792.75</v>
      </c>
      <c r="G143" s="163">
        <v>1</v>
      </c>
      <c r="H143" s="163">
        <f>F143*G143</f>
        <v>2792.75</v>
      </c>
      <c r="I143" s="114"/>
      <c r="J143" s="54">
        <v>21</v>
      </c>
      <c r="K143" s="84"/>
      <c r="L143" s="84"/>
      <c r="M143" s="56"/>
      <c r="N143" s="57"/>
      <c r="O143" s="130" t="str">
        <f t="shared" si="72"/>
        <v>шт</v>
      </c>
      <c r="P143" s="136">
        <f>F143</f>
        <v>2792.75</v>
      </c>
      <c r="Q143" s="52"/>
      <c r="R143" s="135">
        <v>1</v>
      </c>
      <c r="S143" s="60">
        <f t="shared" si="73"/>
        <v>0</v>
      </c>
      <c r="T143" s="114"/>
      <c r="U143" s="114"/>
      <c r="V143" s="114"/>
      <c r="W143" s="114"/>
      <c r="X143" s="114"/>
      <c r="Y143" s="114"/>
      <c r="Z143" s="114"/>
      <c r="AA143" s="114"/>
      <c r="AB143" s="114"/>
      <c r="AC143" s="114"/>
    </row>
    <row r="144" spans="1:29" s="113" customFormat="1" ht="33.75" customHeight="1" x14ac:dyDescent="0.25">
      <c r="A144" s="115"/>
      <c r="B144" s="155"/>
      <c r="C144" s="156" t="s">
        <v>15</v>
      </c>
      <c r="D144" s="157"/>
      <c r="E144" s="158"/>
      <c r="F144" s="159"/>
      <c r="G144" s="160"/>
      <c r="H144" s="161">
        <f>SUM(H120:H143)</f>
        <v>79108.91</v>
      </c>
      <c r="I144" s="69"/>
      <c r="J144" s="70"/>
      <c r="K144" s="71" t="str">
        <f>C144</f>
        <v>ИТОГО:</v>
      </c>
      <c r="L144" s="64"/>
      <c r="M144" s="85"/>
      <c r="N144" s="111"/>
      <c r="O144" s="86"/>
      <c r="P144" s="74"/>
      <c r="Q144" s="75"/>
      <c r="R144" s="76"/>
      <c r="S144" s="77">
        <f>SUM(S123:S143)</f>
        <v>0</v>
      </c>
      <c r="T144" s="114"/>
      <c r="U144" s="114"/>
      <c r="V144" s="114"/>
      <c r="W144" s="114"/>
      <c r="X144" s="114"/>
      <c r="Y144" s="114"/>
      <c r="Z144" s="114"/>
      <c r="AA144" s="114"/>
      <c r="AB144" s="114"/>
      <c r="AC144" s="114"/>
    </row>
    <row r="145" spans="1:29" s="113" customFormat="1" ht="15.75" customHeight="1" x14ac:dyDescent="0.25">
      <c r="A145" s="115"/>
      <c r="B145" s="181" t="s">
        <v>236</v>
      </c>
      <c r="C145" s="182"/>
      <c r="D145" s="182"/>
      <c r="E145" s="182"/>
      <c r="F145" s="182"/>
      <c r="G145" s="182"/>
      <c r="H145" s="183"/>
      <c r="I145" s="69"/>
      <c r="J145" s="184" t="s">
        <v>237</v>
      </c>
      <c r="K145" s="185"/>
      <c r="L145" s="185"/>
      <c r="M145" s="185"/>
      <c r="N145" s="185"/>
      <c r="O145" s="185"/>
      <c r="P145" s="185"/>
      <c r="Q145" s="185"/>
      <c r="R145" s="185"/>
      <c r="S145" s="186"/>
      <c r="T145" s="114"/>
      <c r="U145" s="114"/>
      <c r="V145" s="114"/>
      <c r="W145" s="114"/>
      <c r="X145" s="114"/>
      <c r="Y145" s="114"/>
      <c r="Z145" s="114"/>
      <c r="AA145" s="114"/>
      <c r="AB145" s="114"/>
      <c r="AC145" s="114"/>
    </row>
    <row r="146" spans="1:29" s="113" customFormat="1" ht="31.5" x14ac:dyDescent="0.25">
      <c r="A146" s="115"/>
      <c r="B146" s="79">
        <v>1</v>
      </c>
      <c r="C146" s="84" t="s">
        <v>34</v>
      </c>
      <c r="D146" s="84" t="s">
        <v>60</v>
      </c>
      <c r="E146" s="127" t="s">
        <v>29</v>
      </c>
      <c r="F146" s="136">
        <v>1931.44</v>
      </c>
      <c r="G146" s="152">
        <v>8</v>
      </c>
      <c r="H146" s="87">
        <f t="shared" ref="H146:H156" si="80">F146*G146</f>
        <v>15451.52</v>
      </c>
      <c r="I146" s="114"/>
      <c r="J146" s="54">
        <f t="shared" ref="J146:J155" si="81">B146</f>
        <v>1</v>
      </c>
      <c r="K146" s="55"/>
      <c r="L146" s="84"/>
      <c r="M146" s="82"/>
      <c r="N146" s="82"/>
      <c r="O146" s="83" t="str">
        <f>E146</f>
        <v>шт</v>
      </c>
      <c r="P146" s="58">
        <f>F146</f>
        <v>1931.44</v>
      </c>
      <c r="Q146" s="52"/>
      <c r="R146" s="59">
        <f>G146</f>
        <v>8</v>
      </c>
      <c r="S146" s="60">
        <f>Q146*R146</f>
        <v>0</v>
      </c>
      <c r="T146" s="114"/>
      <c r="U146" s="114"/>
      <c r="V146" s="114"/>
      <c r="W146" s="114"/>
      <c r="X146" s="114"/>
      <c r="Y146" s="114"/>
      <c r="Z146" s="114"/>
      <c r="AA146" s="114"/>
      <c r="AB146" s="114"/>
      <c r="AC146" s="114"/>
    </row>
    <row r="147" spans="1:29" s="113" customFormat="1" ht="15.75" x14ac:dyDescent="0.25">
      <c r="A147" s="115"/>
      <c r="B147" s="79">
        <v>2</v>
      </c>
      <c r="C147" s="84" t="s">
        <v>109</v>
      </c>
      <c r="D147" s="84" t="s">
        <v>124</v>
      </c>
      <c r="E147" s="127" t="s">
        <v>29</v>
      </c>
      <c r="F147" s="137">
        <v>776.95</v>
      </c>
      <c r="G147" s="152">
        <v>8</v>
      </c>
      <c r="H147" s="87">
        <f t="shared" si="80"/>
        <v>6215.6</v>
      </c>
      <c r="I147" s="114"/>
      <c r="J147" s="54">
        <f t="shared" si="81"/>
        <v>2</v>
      </c>
      <c r="K147" s="55"/>
      <c r="L147" s="84"/>
      <c r="M147" s="82"/>
      <c r="N147" s="82"/>
      <c r="O147" s="83" t="str">
        <f t="shared" ref="O147:O155" si="82">E147</f>
        <v>шт</v>
      </c>
      <c r="P147" s="58">
        <f t="shared" ref="P147:P156" si="83">F147</f>
        <v>776.95</v>
      </c>
      <c r="Q147" s="52"/>
      <c r="R147" s="59">
        <f t="shared" ref="R147:R155" si="84">G147</f>
        <v>8</v>
      </c>
      <c r="S147" s="60">
        <f t="shared" ref="S147:S155" si="85">Q147*R147</f>
        <v>0</v>
      </c>
      <c r="T147" s="114"/>
      <c r="U147" s="114"/>
      <c r="V147" s="114"/>
      <c r="W147" s="114"/>
      <c r="X147" s="114"/>
      <c r="Y147" s="114"/>
      <c r="Z147" s="114"/>
      <c r="AA147" s="114"/>
      <c r="AB147" s="114"/>
      <c r="AC147" s="114"/>
    </row>
    <row r="148" spans="1:29" s="113" customFormat="1" ht="30.75" customHeight="1" x14ac:dyDescent="0.25">
      <c r="A148" s="115"/>
      <c r="B148" s="79">
        <v>3</v>
      </c>
      <c r="C148" s="84" t="s">
        <v>108</v>
      </c>
      <c r="D148" s="84" t="s">
        <v>123</v>
      </c>
      <c r="E148" s="127" t="s">
        <v>29</v>
      </c>
      <c r="F148" s="136">
        <v>2283.94</v>
      </c>
      <c r="G148" s="152">
        <v>6</v>
      </c>
      <c r="H148" s="87">
        <f t="shared" si="80"/>
        <v>13703.64</v>
      </c>
      <c r="I148" s="114"/>
      <c r="J148" s="54">
        <f>B148</f>
        <v>3</v>
      </c>
      <c r="K148" s="55"/>
      <c r="L148" s="84"/>
      <c r="M148" s="82"/>
      <c r="N148" s="82"/>
      <c r="O148" s="83" t="str">
        <f>E148</f>
        <v>шт</v>
      </c>
      <c r="P148" s="58">
        <f t="shared" si="83"/>
        <v>2283.94</v>
      </c>
      <c r="Q148" s="52"/>
      <c r="R148" s="59">
        <f>G148</f>
        <v>6</v>
      </c>
      <c r="S148" s="60">
        <f>Q148*R148</f>
        <v>0</v>
      </c>
      <c r="T148" s="114"/>
      <c r="U148" s="114"/>
      <c r="V148" s="114"/>
      <c r="W148" s="114"/>
      <c r="X148" s="114"/>
      <c r="Y148" s="114"/>
      <c r="Z148" s="114"/>
      <c r="AA148" s="114"/>
      <c r="AB148" s="114"/>
      <c r="AC148" s="114"/>
    </row>
    <row r="149" spans="1:29" s="113" customFormat="1" ht="15.75" x14ac:dyDescent="0.25">
      <c r="A149" s="115"/>
      <c r="B149" s="79">
        <v>4</v>
      </c>
      <c r="C149" s="84" t="s">
        <v>50</v>
      </c>
      <c r="D149" s="84" t="s">
        <v>97</v>
      </c>
      <c r="E149" s="127" t="s">
        <v>29</v>
      </c>
      <c r="F149" s="136">
        <v>1345.56</v>
      </c>
      <c r="G149" s="152">
        <v>7</v>
      </c>
      <c r="H149" s="87">
        <f t="shared" si="80"/>
        <v>9418.92</v>
      </c>
      <c r="I149" s="114"/>
      <c r="J149" s="54">
        <f t="shared" si="81"/>
        <v>4</v>
      </c>
      <c r="K149" s="55"/>
      <c r="L149" s="84"/>
      <c r="M149" s="82"/>
      <c r="N149" s="82"/>
      <c r="O149" s="83" t="str">
        <f t="shared" si="82"/>
        <v>шт</v>
      </c>
      <c r="P149" s="58">
        <f t="shared" si="83"/>
        <v>1345.56</v>
      </c>
      <c r="Q149" s="52"/>
      <c r="R149" s="59">
        <f t="shared" si="84"/>
        <v>7</v>
      </c>
      <c r="S149" s="60">
        <f t="shared" si="85"/>
        <v>0</v>
      </c>
      <c r="T149" s="114"/>
      <c r="U149" s="114"/>
      <c r="V149" s="114"/>
      <c r="W149" s="114"/>
      <c r="X149" s="114"/>
      <c r="Y149" s="114"/>
      <c r="Z149" s="114"/>
      <c r="AA149" s="114"/>
      <c r="AB149" s="114"/>
      <c r="AC149" s="114"/>
    </row>
    <row r="150" spans="1:29" s="113" customFormat="1" ht="15.75" x14ac:dyDescent="0.25">
      <c r="A150" s="115"/>
      <c r="B150" s="79">
        <v>5</v>
      </c>
      <c r="C150" s="84" t="s">
        <v>41</v>
      </c>
      <c r="D150" s="84" t="s">
        <v>82</v>
      </c>
      <c r="E150" s="127" t="s">
        <v>29</v>
      </c>
      <c r="F150" s="136">
        <v>2271.06</v>
      </c>
      <c r="G150" s="152">
        <v>8</v>
      </c>
      <c r="H150" s="87">
        <f t="shared" si="80"/>
        <v>18168.48</v>
      </c>
      <c r="I150" s="114"/>
      <c r="J150" s="54">
        <f>B150</f>
        <v>5</v>
      </c>
      <c r="K150" s="55"/>
      <c r="L150" s="84"/>
      <c r="M150" s="82"/>
      <c r="N150" s="82"/>
      <c r="O150" s="83" t="str">
        <f>E150</f>
        <v>шт</v>
      </c>
      <c r="P150" s="58">
        <f t="shared" si="83"/>
        <v>2271.06</v>
      </c>
      <c r="Q150" s="52"/>
      <c r="R150" s="59">
        <f>G150</f>
        <v>8</v>
      </c>
      <c r="S150" s="60">
        <f>Q150*R150</f>
        <v>0</v>
      </c>
      <c r="T150" s="114"/>
      <c r="U150" s="114"/>
      <c r="V150" s="114"/>
      <c r="W150" s="114"/>
      <c r="X150" s="114"/>
      <c r="Y150" s="114"/>
      <c r="Z150" s="114"/>
      <c r="AA150" s="114"/>
      <c r="AB150" s="114"/>
      <c r="AC150" s="114"/>
    </row>
    <row r="151" spans="1:29" s="113" customFormat="1" ht="15.75" x14ac:dyDescent="0.25">
      <c r="A151" s="115"/>
      <c r="B151" s="79">
        <v>6</v>
      </c>
      <c r="C151" s="84" t="s">
        <v>51</v>
      </c>
      <c r="D151" s="84" t="s">
        <v>99</v>
      </c>
      <c r="E151" s="127" t="s">
        <v>29</v>
      </c>
      <c r="F151" s="136">
        <v>3574.73</v>
      </c>
      <c r="G151" s="153">
        <v>3</v>
      </c>
      <c r="H151" s="87">
        <f t="shared" si="80"/>
        <v>10724.19</v>
      </c>
      <c r="I151" s="114"/>
      <c r="J151" s="54">
        <f>B151</f>
        <v>6</v>
      </c>
      <c r="K151" s="55"/>
      <c r="L151" s="84"/>
      <c r="M151" s="82"/>
      <c r="N151" s="82"/>
      <c r="O151" s="83" t="str">
        <f>E151</f>
        <v>шт</v>
      </c>
      <c r="P151" s="58">
        <f t="shared" si="83"/>
        <v>3574.73</v>
      </c>
      <c r="Q151" s="52"/>
      <c r="R151" s="59">
        <f>G151</f>
        <v>3</v>
      </c>
      <c r="S151" s="60">
        <f>Q151*R151</f>
        <v>0</v>
      </c>
      <c r="T151" s="114"/>
      <c r="U151" s="114"/>
      <c r="V151" s="114"/>
      <c r="W151" s="114"/>
      <c r="X151" s="114"/>
      <c r="Y151" s="114"/>
      <c r="Z151" s="114"/>
      <c r="AA151" s="114"/>
      <c r="AB151" s="114"/>
      <c r="AC151" s="114"/>
    </row>
    <row r="152" spans="1:29" s="113" customFormat="1" ht="15.75" x14ac:dyDescent="0.25">
      <c r="A152" s="115"/>
      <c r="B152" s="79">
        <v>7</v>
      </c>
      <c r="C152" s="131" t="s">
        <v>158</v>
      </c>
      <c r="D152" s="132" t="s">
        <v>160</v>
      </c>
      <c r="E152" s="133" t="s">
        <v>29</v>
      </c>
      <c r="F152" s="136">
        <v>1675.67</v>
      </c>
      <c r="G152" s="154">
        <v>1</v>
      </c>
      <c r="H152" s="87">
        <f t="shared" si="80"/>
        <v>1675.67</v>
      </c>
      <c r="I152" s="114"/>
      <c r="J152" s="54">
        <f t="shared" si="81"/>
        <v>7</v>
      </c>
      <c r="K152" s="55"/>
      <c r="L152" s="84"/>
      <c r="M152" s="82"/>
      <c r="N152" s="82"/>
      <c r="O152" s="83" t="str">
        <f t="shared" si="82"/>
        <v>шт</v>
      </c>
      <c r="P152" s="58">
        <f t="shared" si="83"/>
        <v>1675.67</v>
      </c>
      <c r="Q152" s="52"/>
      <c r="R152" s="59">
        <f t="shared" si="84"/>
        <v>1</v>
      </c>
      <c r="S152" s="60">
        <f t="shared" si="85"/>
        <v>0</v>
      </c>
      <c r="T152" s="114"/>
      <c r="U152" s="114"/>
      <c r="V152" s="114"/>
      <c r="W152" s="114"/>
      <c r="X152" s="114"/>
      <c r="Y152" s="114"/>
      <c r="Z152" s="114"/>
      <c r="AA152" s="114"/>
      <c r="AB152" s="114"/>
      <c r="AC152" s="114"/>
    </row>
    <row r="153" spans="1:29" s="113" customFormat="1" ht="26.25" customHeight="1" x14ac:dyDescent="0.25">
      <c r="A153" s="115"/>
      <c r="B153" s="79">
        <v>8</v>
      </c>
      <c r="C153" s="84" t="s">
        <v>41</v>
      </c>
      <c r="D153" s="84" t="s">
        <v>84</v>
      </c>
      <c r="E153" s="127" t="s">
        <v>29</v>
      </c>
      <c r="F153" s="136">
        <v>1845.6</v>
      </c>
      <c r="G153" s="152">
        <v>13</v>
      </c>
      <c r="H153" s="87">
        <f t="shared" si="80"/>
        <v>23992.799999999999</v>
      </c>
      <c r="I153" s="114"/>
      <c r="J153" s="54">
        <f>B153</f>
        <v>8</v>
      </c>
      <c r="K153" s="55"/>
      <c r="L153" s="84"/>
      <c r="M153" s="82"/>
      <c r="N153" s="82"/>
      <c r="O153" s="83" t="str">
        <f>E153</f>
        <v>шт</v>
      </c>
      <c r="P153" s="58">
        <f t="shared" si="83"/>
        <v>1845.6</v>
      </c>
      <c r="Q153" s="52"/>
      <c r="R153" s="59">
        <f>G153</f>
        <v>13</v>
      </c>
      <c r="S153" s="60">
        <f>Q153*R153</f>
        <v>0</v>
      </c>
      <c r="T153" s="114"/>
      <c r="U153" s="114"/>
      <c r="V153" s="114"/>
      <c r="W153" s="114"/>
      <c r="X153" s="114"/>
      <c r="Y153" s="114"/>
      <c r="Z153" s="114"/>
      <c r="AA153" s="114"/>
      <c r="AB153" s="114"/>
      <c r="AC153" s="114"/>
    </row>
    <row r="154" spans="1:29" s="113" customFormat="1" ht="21.75" customHeight="1" x14ac:dyDescent="0.25">
      <c r="A154" s="115"/>
      <c r="B154" s="79">
        <v>9</v>
      </c>
      <c r="C154" s="84" t="s">
        <v>41</v>
      </c>
      <c r="D154" s="84" t="s">
        <v>144</v>
      </c>
      <c r="E154" s="127" t="s">
        <v>29</v>
      </c>
      <c r="F154" s="136">
        <v>3938.23</v>
      </c>
      <c r="G154" s="152">
        <v>9</v>
      </c>
      <c r="H154" s="87">
        <f>F154*G154</f>
        <v>35444.07</v>
      </c>
      <c r="I154" s="114"/>
      <c r="J154" s="54">
        <f>B154</f>
        <v>9</v>
      </c>
      <c r="K154" s="55"/>
      <c r="L154" s="84"/>
      <c r="M154" s="82"/>
      <c r="N154" s="82"/>
      <c r="O154" s="83" t="str">
        <f>E154</f>
        <v>шт</v>
      </c>
      <c r="P154" s="58">
        <f t="shared" si="83"/>
        <v>3938.23</v>
      </c>
      <c r="Q154" s="52"/>
      <c r="R154" s="59">
        <f>G154</f>
        <v>9</v>
      </c>
      <c r="S154" s="60">
        <f>Q154*R154</f>
        <v>0</v>
      </c>
      <c r="T154" s="114"/>
      <c r="U154" s="114"/>
      <c r="V154" s="114"/>
      <c r="W154" s="114"/>
      <c r="X154" s="114"/>
      <c r="Y154" s="114"/>
      <c r="Z154" s="114"/>
      <c r="AA154" s="114"/>
      <c r="AB154" s="114"/>
      <c r="AC154" s="114"/>
    </row>
    <row r="155" spans="1:29" s="113" customFormat="1" ht="24" customHeight="1" x14ac:dyDescent="0.25">
      <c r="A155" s="115"/>
      <c r="B155" s="79">
        <v>10</v>
      </c>
      <c r="C155" s="84" t="s">
        <v>37</v>
      </c>
      <c r="D155" s="84" t="s">
        <v>63</v>
      </c>
      <c r="E155" s="127" t="s">
        <v>29</v>
      </c>
      <c r="F155" s="136">
        <v>2278.62</v>
      </c>
      <c r="G155" s="152">
        <v>8</v>
      </c>
      <c r="H155" s="87">
        <f t="shared" si="80"/>
        <v>18228.96</v>
      </c>
      <c r="I155" s="114"/>
      <c r="J155" s="54">
        <f t="shared" si="81"/>
        <v>10</v>
      </c>
      <c r="K155" s="55"/>
      <c r="L155" s="84"/>
      <c r="M155" s="82"/>
      <c r="N155" s="82"/>
      <c r="O155" s="83" t="str">
        <f t="shared" si="82"/>
        <v>шт</v>
      </c>
      <c r="P155" s="58">
        <f t="shared" si="83"/>
        <v>2278.62</v>
      </c>
      <c r="Q155" s="52"/>
      <c r="R155" s="59">
        <f t="shared" si="84"/>
        <v>8</v>
      </c>
      <c r="S155" s="60">
        <f t="shared" si="85"/>
        <v>0</v>
      </c>
      <c r="T155" s="114"/>
      <c r="U155" s="114"/>
      <c r="V155" s="114"/>
      <c r="W155" s="114"/>
      <c r="X155" s="114"/>
      <c r="Y155" s="114"/>
      <c r="Z155" s="114"/>
      <c r="AA155" s="114"/>
      <c r="AB155" s="114"/>
      <c r="AC155" s="114"/>
    </row>
    <row r="156" spans="1:29" s="113" customFormat="1" ht="24" customHeight="1" x14ac:dyDescent="0.25">
      <c r="A156" s="115"/>
      <c r="B156" s="79">
        <v>11</v>
      </c>
      <c r="C156" s="84" t="s">
        <v>157</v>
      </c>
      <c r="D156" s="84" t="s">
        <v>159</v>
      </c>
      <c r="E156" s="127" t="s">
        <v>29</v>
      </c>
      <c r="F156" s="136">
        <v>2638.24</v>
      </c>
      <c r="G156" s="152">
        <v>7</v>
      </c>
      <c r="H156" s="87">
        <f t="shared" si="80"/>
        <v>18467.68</v>
      </c>
      <c r="I156" s="114"/>
      <c r="J156" s="54">
        <f t="shared" ref="J156" si="86">B156</f>
        <v>11</v>
      </c>
      <c r="K156" s="55"/>
      <c r="L156" s="84"/>
      <c r="M156" s="82"/>
      <c r="N156" s="82"/>
      <c r="O156" s="83" t="str">
        <f>E156</f>
        <v>шт</v>
      </c>
      <c r="P156" s="58">
        <f t="shared" si="83"/>
        <v>2638.24</v>
      </c>
      <c r="Q156" s="52"/>
      <c r="R156" s="59">
        <f>G156</f>
        <v>7</v>
      </c>
      <c r="S156" s="60">
        <f>Q156*R156</f>
        <v>0</v>
      </c>
      <c r="T156" s="114"/>
      <c r="U156" s="114"/>
      <c r="V156" s="114"/>
      <c r="W156" s="114"/>
      <c r="X156" s="114"/>
      <c r="Y156" s="114"/>
      <c r="Z156" s="114"/>
      <c r="AA156" s="114"/>
      <c r="AB156" s="114"/>
      <c r="AC156" s="114"/>
    </row>
    <row r="157" spans="1:29" s="113" customFormat="1" ht="24" customHeight="1" x14ac:dyDescent="0.25">
      <c r="A157" s="115"/>
      <c r="B157" s="93"/>
      <c r="C157" s="63" t="s">
        <v>15</v>
      </c>
      <c r="D157" s="64"/>
      <c r="E157" s="65"/>
      <c r="F157" s="66"/>
      <c r="G157" s="92"/>
      <c r="H157" s="94">
        <f>SUM(H146:H156)</f>
        <v>171491.53</v>
      </c>
      <c r="I157" s="69"/>
      <c r="J157" s="93"/>
      <c r="K157" s="95" t="str">
        <f t="shared" ref="K157" si="87">C157</f>
        <v>ИТОГО:</v>
      </c>
      <c r="L157" s="64"/>
      <c r="M157" s="73"/>
      <c r="N157" s="73"/>
      <c r="O157" s="96"/>
      <c r="P157" s="97"/>
      <c r="Q157" s="66"/>
      <c r="R157" s="98"/>
      <c r="S157" s="97">
        <f>SUM(S146:S156)</f>
        <v>0</v>
      </c>
      <c r="T157" s="114"/>
      <c r="U157" s="114"/>
      <c r="V157" s="114"/>
      <c r="W157" s="114"/>
      <c r="X157" s="114"/>
      <c r="Y157" s="114"/>
      <c r="Z157" s="114"/>
      <c r="AA157" s="114"/>
      <c r="AB157" s="114"/>
      <c r="AC157" s="114"/>
    </row>
    <row r="158" spans="1:29" s="113" customFormat="1" ht="47.25" customHeight="1" x14ac:dyDescent="0.25">
      <c r="A158" s="115"/>
      <c r="B158" s="177" t="s">
        <v>238</v>
      </c>
      <c r="C158" s="174"/>
      <c r="D158" s="174"/>
      <c r="E158" s="174"/>
      <c r="F158" s="174"/>
      <c r="G158" s="174"/>
      <c r="H158" s="178"/>
      <c r="I158" s="69"/>
      <c r="J158" s="173" t="s">
        <v>239</v>
      </c>
      <c r="K158" s="179"/>
      <c r="L158" s="179"/>
      <c r="M158" s="179"/>
      <c r="N158" s="179"/>
      <c r="O158" s="179"/>
      <c r="P158" s="179"/>
      <c r="Q158" s="179"/>
      <c r="R158" s="179"/>
      <c r="S158" s="180"/>
      <c r="T158" s="114"/>
      <c r="U158" s="114"/>
      <c r="V158" s="114"/>
      <c r="W158" s="114"/>
      <c r="X158" s="114"/>
      <c r="Y158" s="114"/>
      <c r="Z158" s="114"/>
      <c r="AA158" s="114"/>
      <c r="AB158" s="114"/>
      <c r="AC158" s="114"/>
    </row>
    <row r="159" spans="1:29" s="113" customFormat="1" ht="33" customHeight="1" x14ac:dyDescent="0.25">
      <c r="A159" s="115"/>
      <c r="B159" s="79">
        <v>1</v>
      </c>
      <c r="C159" s="116" t="s">
        <v>161</v>
      </c>
      <c r="D159" s="116" t="s">
        <v>164</v>
      </c>
      <c r="E159" s="123" t="s">
        <v>29</v>
      </c>
      <c r="F159" s="91">
        <v>54166.7</v>
      </c>
      <c r="G159" s="88">
        <v>1</v>
      </c>
      <c r="H159" s="87">
        <f t="shared" ref="H159:H173" si="88">F159*G159</f>
        <v>54166.7</v>
      </c>
      <c r="I159" s="114"/>
      <c r="J159" s="54">
        <f t="shared" ref="J159:J160" si="89">B159</f>
        <v>1</v>
      </c>
      <c r="K159" s="55"/>
      <c r="L159" s="84"/>
      <c r="M159" s="82"/>
      <c r="N159" s="82"/>
      <c r="O159" s="83" t="str">
        <f>E159</f>
        <v>шт</v>
      </c>
      <c r="P159" s="58">
        <f>F159</f>
        <v>54166.7</v>
      </c>
      <c r="Q159" s="52"/>
      <c r="R159" s="59">
        <f>G159</f>
        <v>1</v>
      </c>
      <c r="S159" s="60">
        <f>Q159*R159</f>
        <v>0</v>
      </c>
      <c r="T159" s="114"/>
      <c r="U159" s="114"/>
      <c r="V159" s="114"/>
      <c r="W159" s="114"/>
      <c r="X159" s="114"/>
      <c r="Y159" s="114"/>
      <c r="Z159" s="114"/>
      <c r="AA159" s="114"/>
      <c r="AB159" s="114"/>
      <c r="AC159" s="114"/>
    </row>
    <row r="160" spans="1:29" s="113" customFormat="1" ht="24" customHeight="1" x14ac:dyDescent="0.25">
      <c r="A160" s="115"/>
      <c r="B160" s="79">
        <v>2</v>
      </c>
      <c r="C160" s="116" t="s">
        <v>104</v>
      </c>
      <c r="D160" s="116" t="s">
        <v>116</v>
      </c>
      <c r="E160" s="123" t="s">
        <v>29</v>
      </c>
      <c r="F160" s="52">
        <v>1581.72</v>
      </c>
      <c r="G160" s="88">
        <v>1</v>
      </c>
      <c r="H160" s="87">
        <f t="shared" si="88"/>
        <v>1581.72</v>
      </c>
      <c r="I160" s="114"/>
      <c r="J160" s="54">
        <f t="shared" si="89"/>
        <v>2</v>
      </c>
      <c r="K160" s="55"/>
      <c r="L160" s="84"/>
      <c r="M160" s="82"/>
      <c r="N160" s="82"/>
      <c r="O160" s="83" t="str">
        <f t="shared" ref="O160" si="90">E160</f>
        <v>шт</v>
      </c>
      <c r="P160" s="58">
        <f t="shared" ref="P160:P173" si="91">F160</f>
        <v>1581.72</v>
      </c>
      <c r="Q160" s="52"/>
      <c r="R160" s="59">
        <f t="shared" ref="R160" si="92">G160</f>
        <v>1</v>
      </c>
      <c r="S160" s="60">
        <f t="shared" ref="S160" si="93">Q160*R160</f>
        <v>0</v>
      </c>
      <c r="T160" s="114"/>
      <c r="U160" s="114"/>
      <c r="V160" s="114"/>
      <c r="W160" s="114"/>
      <c r="X160" s="114"/>
      <c r="Y160" s="114"/>
      <c r="Z160" s="114"/>
      <c r="AA160" s="114"/>
      <c r="AB160" s="114"/>
      <c r="AC160" s="114"/>
    </row>
    <row r="161" spans="1:29" s="113" customFormat="1" ht="29.25" customHeight="1" x14ac:dyDescent="0.25">
      <c r="A161" s="115"/>
      <c r="B161" s="79">
        <v>3</v>
      </c>
      <c r="C161" s="116" t="s">
        <v>35</v>
      </c>
      <c r="D161" s="116" t="s">
        <v>61</v>
      </c>
      <c r="E161" s="123" t="s">
        <v>29</v>
      </c>
      <c r="F161" s="52">
        <v>1879.23</v>
      </c>
      <c r="G161" s="88">
        <v>5</v>
      </c>
      <c r="H161" s="87">
        <f t="shared" si="88"/>
        <v>9396.15</v>
      </c>
      <c r="I161" s="114"/>
      <c r="J161" s="54">
        <f>B161</f>
        <v>3</v>
      </c>
      <c r="K161" s="55"/>
      <c r="L161" s="84"/>
      <c r="M161" s="82"/>
      <c r="N161" s="82"/>
      <c r="O161" s="83" t="str">
        <f>E161</f>
        <v>шт</v>
      </c>
      <c r="P161" s="58">
        <f t="shared" si="91"/>
        <v>1879.23</v>
      </c>
      <c r="Q161" s="52"/>
      <c r="R161" s="59">
        <f>G161</f>
        <v>5</v>
      </c>
      <c r="S161" s="60">
        <f>Q161*R161</f>
        <v>0</v>
      </c>
      <c r="T161" s="114"/>
      <c r="U161" s="114"/>
      <c r="V161" s="114"/>
      <c r="W161" s="114"/>
      <c r="X161" s="114"/>
      <c r="Y161" s="114"/>
      <c r="Z161" s="114"/>
      <c r="AA161" s="114"/>
      <c r="AB161" s="114"/>
      <c r="AC161" s="114"/>
    </row>
    <row r="162" spans="1:29" s="113" customFormat="1" ht="33" customHeight="1" x14ac:dyDescent="0.25">
      <c r="A162" s="115"/>
      <c r="B162" s="79">
        <v>4</v>
      </c>
      <c r="C162" s="116" t="s">
        <v>40</v>
      </c>
      <c r="D162" s="116" t="s">
        <v>67</v>
      </c>
      <c r="E162" s="123" t="s">
        <v>29</v>
      </c>
      <c r="F162" s="52">
        <v>2275</v>
      </c>
      <c r="G162" s="88">
        <v>1</v>
      </c>
      <c r="H162" s="87">
        <f t="shared" si="88"/>
        <v>2275</v>
      </c>
      <c r="I162" s="114"/>
      <c r="J162" s="54">
        <f t="shared" ref="J162" si="94">B162</f>
        <v>4</v>
      </c>
      <c r="K162" s="55"/>
      <c r="L162" s="84"/>
      <c r="M162" s="82"/>
      <c r="N162" s="82"/>
      <c r="O162" s="83" t="str">
        <f t="shared" ref="O162" si="95">E162</f>
        <v>шт</v>
      </c>
      <c r="P162" s="58">
        <f t="shared" si="91"/>
        <v>2275</v>
      </c>
      <c r="Q162" s="52"/>
      <c r="R162" s="59">
        <f t="shared" ref="R162" si="96">G162</f>
        <v>1</v>
      </c>
      <c r="S162" s="60">
        <f t="shared" ref="S162" si="97">Q162*R162</f>
        <v>0</v>
      </c>
      <c r="T162" s="114"/>
      <c r="U162" s="114"/>
      <c r="V162" s="114"/>
      <c r="W162" s="114"/>
      <c r="X162" s="114"/>
      <c r="Y162" s="114"/>
      <c r="Z162" s="114"/>
      <c r="AA162" s="114"/>
      <c r="AB162" s="114"/>
      <c r="AC162" s="114"/>
    </row>
    <row r="163" spans="1:29" s="113" customFormat="1" ht="33" customHeight="1" x14ac:dyDescent="0.25">
      <c r="A163" s="115"/>
      <c r="B163" s="79">
        <v>5</v>
      </c>
      <c r="C163" s="116" t="s">
        <v>41</v>
      </c>
      <c r="D163" s="116" t="s">
        <v>68</v>
      </c>
      <c r="E163" s="123" t="s">
        <v>29</v>
      </c>
      <c r="F163" s="52">
        <v>3585.89</v>
      </c>
      <c r="G163" s="88">
        <v>2</v>
      </c>
      <c r="H163" s="87">
        <f t="shared" si="88"/>
        <v>7171.78</v>
      </c>
      <c r="I163" s="114"/>
      <c r="J163" s="54">
        <f>B163</f>
        <v>5</v>
      </c>
      <c r="K163" s="55"/>
      <c r="L163" s="84"/>
      <c r="M163" s="82"/>
      <c r="N163" s="82"/>
      <c r="O163" s="83" t="str">
        <f>E163</f>
        <v>шт</v>
      </c>
      <c r="P163" s="58">
        <f t="shared" si="91"/>
        <v>3585.89</v>
      </c>
      <c r="Q163" s="52"/>
      <c r="R163" s="59">
        <f>G163</f>
        <v>2</v>
      </c>
      <c r="S163" s="60">
        <f>Q163*R163</f>
        <v>0</v>
      </c>
      <c r="T163" s="114"/>
      <c r="U163" s="114"/>
      <c r="V163" s="114"/>
      <c r="W163" s="114"/>
      <c r="X163" s="114"/>
      <c r="Y163" s="114"/>
      <c r="Z163" s="114"/>
      <c r="AA163" s="114"/>
      <c r="AB163" s="114"/>
      <c r="AC163" s="114"/>
    </row>
    <row r="164" spans="1:29" s="113" customFormat="1" ht="18.75" customHeight="1" x14ac:dyDescent="0.25">
      <c r="A164" s="115"/>
      <c r="B164" s="79">
        <v>6</v>
      </c>
      <c r="C164" s="116" t="s">
        <v>41</v>
      </c>
      <c r="D164" s="116" t="s">
        <v>77</v>
      </c>
      <c r="E164" s="123" t="s">
        <v>29</v>
      </c>
      <c r="F164" s="52">
        <v>2187.5</v>
      </c>
      <c r="G164" s="88">
        <v>10</v>
      </c>
      <c r="H164" s="87">
        <f t="shared" si="88"/>
        <v>21875</v>
      </c>
      <c r="I164" s="114"/>
      <c r="J164" s="54">
        <f>B164</f>
        <v>6</v>
      </c>
      <c r="K164" s="55"/>
      <c r="L164" s="84"/>
      <c r="M164" s="82"/>
      <c r="N164" s="82"/>
      <c r="O164" s="83" t="str">
        <f>E164</f>
        <v>шт</v>
      </c>
      <c r="P164" s="58">
        <f t="shared" si="91"/>
        <v>2187.5</v>
      </c>
      <c r="Q164" s="52"/>
      <c r="R164" s="59">
        <f>G164</f>
        <v>10</v>
      </c>
      <c r="S164" s="60">
        <f>Q164*R164</f>
        <v>0</v>
      </c>
      <c r="T164" s="114"/>
      <c r="U164" s="114"/>
      <c r="V164" s="114"/>
      <c r="W164" s="114"/>
      <c r="X164" s="114"/>
      <c r="Y164" s="114"/>
      <c r="Z164" s="114"/>
      <c r="AA164" s="114"/>
      <c r="AB164" s="114"/>
      <c r="AC164" s="114"/>
    </row>
    <row r="165" spans="1:29" s="113" customFormat="1" ht="28.5" customHeight="1" x14ac:dyDescent="0.25">
      <c r="A165" s="115"/>
      <c r="B165" s="79">
        <v>7</v>
      </c>
      <c r="C165" s="116" t="s">
        <v>41</v>
      </c>
      <c r="D165" s="116" t="s">
        <v>78</v>
      </c>
      <c r="E165" s="123" t="s">
        <v>29</v>
      </c>
      <c r="F165" s="112">
        <v>1834.93</v>
      </c>
      <c r="G165" s="134">
        <v>13</v>
      </c>
      <c r="H165" s="87">
        <f t="shared" si="88"/>
        <v>23854.09</v>
      </c>
      <c r="I165" s="114"/>
      <c r="J165" s="54">
        <f t="shared" ref="J165" si="98">B165</f>
        <v>7</v>
      </c>
      <c r="K165" s="55"/>
      <c r="L165" s="84"/>
      <c r="M165" s="82"/>
      <c r="N165" s="82"/>
      <c r="O165" s="83" t="str">
        <f t="shared" ref="O165" si="99">E165</f>
        <v>шт</v>
      </c>
      <c r="P165" s="58">
        <f t="shared" si="91"/>
        <v>1834.93</v>
      </c>
      <c r="Q165" s="52"/>
      <c r="R165" s="59">
        <f t="shared" ref="R165" si="100">G165</f>
        <v>13</v>
      </c>
      <c r="S165" s="60">
        <f t="shared" ref="S165" si="101">Q165*R165</f>
        <v>0</v>
      </c>
      <c r="T165" s="114"/>
      <c r="U165" s="114"/>
      <c r="V165" s="114"/>
      <c r="W165" s="114"/>
      <c r="X165" s="114"/>
      <c r="Y165" s="114"/>
      <c r="Z165" s="114"/>
      <c r="AA165" s="114"/>
      <c r="AB165" s="114"/>
      <c r="AC165" s="114"/>
    </row>
    <row r="166" spans="1:29" s="113" customFormat="1" ht="28.5" customHeight="1" x14ac:dyDescent="0.25">
      <c r="A166" s="115"/>
      <c r="B166" s="79">
        <v>8</v>
      </c>
      <c r="C166" s="116" t="s">
        <v>41</v>
      </c>
      <c r="D166" s="116" t="s">
        <v>165</v>
      </c>
      <c r="E166" s="123" t="s">
        <v>29</v>
      </c>
      <c r="F166" s="52">
        <v>3346.83</v>
      </c>
      <c r="G166" s="88">
        <v>2</v>
      </c>
      <c r="H166" s="87">
        <f t="shared" si="88"/>
        <v>6693.66</v>
      </c>
      <c r="I166" s="114"/>
      <c r="J166" s="54">
        <f>B166</f>
        <v>8</v>
      </c>
      <c r="K166" s="55"/>
      <c r="L166" s="84"/>
      <c r="M166" s="82"/>
      <c r="N166" s="82"/>
      <c r="O166" s="83" t="str">
        <f>E166</f>
        <v>шт</v>
      </c>
      <c r="P166" s="58">
        <f t="shared" si="91"/>
        <v>3346.83</v>
      </c>
      <c r="Q166" s="52"/>
      <c r="R166" s="59">
        <f>G166</f>
        <v>2</v>
      </c>
      <c r="S166" s="60">
        <f>Q166*R166</f>
        <v>0</v>
      </c>
      <c r="T166" s="114"/>
      <c r="U166" s="114"/>
      <c r="V166" s="114"/>
      <c r="W166" s="114"/>
      <c r="X166" s="114"/>
      <c r="Y166" s="114"/>
      <c r="Z166" s="114"/>
      <c r="AA166" s="114"/>
      <c r="AB166" s="114"/>
      <c r="AC166" s="114"/>
    </row>
    <row r="167" spans="1:29" s="113" customFormat="1" ht="19.5" customHeight="1" x14ac:dyDescent="0.25">
      <c r="A167" s="115"/>
      <c r="B167" s="79">
        <v>9</v>
      </c>
      <c r="C167" s="116" t="s">
        <v>43</v>
      </c>
      <c r="D167" s="116" t="s">
        <v>86</v>
      </c>
      <c r="E167" s="123" t="s">
        <v>29</v>
      </c>
      <c r="F167" s="52">
        <v>6341.18</v>
      </c>
      <c r="G167" s="88">
        <v>1</v>
      </c>
      <c r="H167" s="87">
        <f t="shared" si="88"/>
        <v>6341.18</v>
      </c>
      <c r="I167" s="114"/>
      <c r="J167" s="54">
        <f>B167</f>
        <v>9</v>
      </c>
      <c r="K167" s="55"/>
      <c r="L167" s="84"/>
      <c r="M167" s="82"/>
      <c r="N167" s="82"/>
      <c r="O167" s="83" t="str">
        <f>E167</f>
        <v>шт</v>
      </c>
      <c r="P167" s="58">
        <f t="shared" si="91"/>
        <v>6341.18</v>
      </c>
      <c r="Q167" s="52"/>
      <c r="R167" s="59">
        <f>G167</f>
        <v>1</v>
      </c>
      <c r="S167" s="60">
        <f>Q167*R167</f>
        <v>0</v>
      </c>
      <c r="T167" s="114"/>
      <c r="U167" s="114"/>
      <c r="V167" s="114"/>
      <c r="W167" s="114"/>
      <c r="X167" s="114"/>
      <c r="Y167" s="114"/>
      <c r="Z167" s="114"/>
      <c r="AA167" s="114"/>
      <c r="AB167" s="114"/>
      <c r="AC167" s="114"/>
    </row>
    <row r="168" spans="1:29" s="113" customFormat="1" ht="25.5" customHeight="1" x14ac:dyDescent="0.25">
      <c r="A168" s="115"/>
      <c r="B168" s="79">
        <v>10</v>
      </c>
      <c r="C168" s="116" t="s">
        <v>44</v>
      </c>
      <c r="D168" s="116" t="s">
        <v>89</v>
      </c>
      <c r="E168" s="123" t="s">
        <v>29</v>
      </c>
      <c r="F168" s="52">
        <v>3346.83</v>
      </c>
      <c r="G168" s="88">
        <v>4</v>
      </c>
      <c r="H168" s="87">
        <f t="shared" si="88"/>
        <v>13387.32</v>
      </c>
      <c r="I168" s="114"/>
      <c r="J168" s="54">
        <f t="shared" ref="J168:J170" si="102">B168</f>
        <v>10</v>
      </c>
      <c r="K168" s="55"/>
      <c r="L168" s="84"/>
      <c r="M168" s="82"/>
      <c r="N168" s="82"/>
      <c r="O168" s="83" t="str">
        <f t="shared" ref="O168" si="103">E168</f>
        <v>шт</v>
      </c>
      <c r="P168" s="58">
        <f t="shared" si="91"/>
        <v>3346.83</v>
      </c>
      <c r="Q168" s="52"/>
      <c r="R168" s="59">
        <f t="shared" ref="R168" si="104">G168</f>
        <v>4</v>
      </c>
      <c r="S168" s="60">
        <f t="shared" ref="S168" si="105">Q168*R168</f>
        <v>0</v>
      </c>
      <c r="T168" s="114"/>
      <c r="U168" s="114"/>
      <c r="V168" s="114"/>
      <c r="W168" s="114"/>
      <c r="X168" s="114"/>
      <c r="Y168" s="114"/>
      <c r="Z168" s="114"/>
      <c r="AA168" s="114"/>
      <c r="AB168" s="114"/>
      <c r="AC168" s="114"/>
    </row>
    <row r="169" spans="1:29" s="113" customFormat="1" ht="25.5" customHeight="1" x14ac:dyDescent="0.25">
      <c r="A169" s="115"/>
      <c r="B169" s="79">
        <v>11</v>
      </c>
      <c r="C169" s="116" t="s">
        <v>44</v>
      </c>
      <c r="D169" s="116" t="s">
        <v>166</v>
      </c>
      <c r="E169" s="123" t="s">
        <v>29</v>
      </c>
      <c r="F169" s="52">
        <v>1345.56</v>
      </c>
      <c r="G169" s="88">
        <v>2</v>
      </c>
      <c r="H169" s="87">
        <f t="shared" si="88"/>
        <v>2691.12</v>
      </c>
      <c r="I169" s="114"/>
      <c r="J169" s="54">
        <f t="shared" si="102"/>
        <v>11</v>
      </c>
      <c r="K169" s="55"/>
      <c r="L169" s="84"/>
      <c r="M169" s="82"/>
      <c r="N169" s="82"/>
      <c r="O169" s="83" t="str">
        <f>E169</f>
        <v>шт</v>
      </c>
      <c r="P169" s="58">
        <f t="shared" si="91"/>
        <v>1345.56</v>
      </c>
      <c r="Q169" s="52"/>
      <c r="R169" s="59">
        <f>G169</f>
        <v>2</v>
      </c>
      <c r="S169" s="60">
        <f>Q169*R169</f>
        <v>0</v>
      </c>
      <c r="T169" s="114"/>
      <c r="U169" s="114"/>
      <c r="V169" s="114"/>
      <c r="W169" s="114"/>
      <c r="X169" s="114"/>
      <c r="Y169" s="114"/>
      <c r="Z169" s="114"/>
      <c r="AA169" s="114"/>
      <c r="AB169" s="114"/>
      <c r="AC169" s="114"/>
    </row>
    <row r="170" spans="1:29" s="113" customFormat="1" ht="38.25" customHeight="1" x14ac:dyDescent="0.25">
      <c r="A170" s="115"/>
      <c r="B170" s="79">
        <v>12</v>
      </c>
      <c r="C170" s="117" t="s">
        <v>46</v>
      </c>
      <c r="D170" s="141" t="s">
        <v>91</v>
      </c>
      <c r="E170" s="124" t="s">
        <v>29</v>
      </c>
      <c r="F170" s="52">
        <v>3686.97</v>
      </c>
      <c r="G170" s="125">
        <v>6</v>
      </c>
      <c r="H170" s="87">
        <f t="shared" si="88"/>
        <v>22121.82</v>
      </c>
      <c r="I170" s="114"/>
      <c r="J170" s="54">
        <f t="shared" si="102"/>
        <v>12</v>
      </c>
      <c r="K170" s="55"/>
      <c r="L170" s="126"/>
      <c r="M170" s="82"/>
      <c r="N170" s="82"/>
      <c r="O170" s="83" t="str">
        <f t="shared" ref="O170" si="106">E170</f>
        <v>шт</v>
      </c>
      <c r="P170" s="58">
        <f t="shared" si="91"/>
        <v>3686.97</v>
      </c>
      <c r="Q170" s="52"/>
      <c r="R170" s="59">
        <f t="shared" ref="R170" si="107">G170</f>
        <v>6</v>
      </c>
      <c r="S170" s="60">
        <f t="shared" ref="S170" si="108">Q170*R170</f>
        <v>0</v>
      </c>
      <c r="T170" s="114"/>
      <c r="U170" s="114"/>
      <c r="V170" s="114"/>
      <c r="W170" s="114"/>
      <c r="X170" s="114"/>
      <c r="Y170" s="114"/>
      <c r="Z170" s="114"/>
      <c r="AA170" s="114"/>
      <c r="AB170" s="114"/>
      <c r="AC170" s="114"/>
    </row>
    <row r="171" spans="1:29" s="113" customFormat="1" ht="38.25" customHeight="1" x14ac:dyDescent="0.25">
      <c r="A171" s="115"/>
      <c r="B171" s="79">
        <v>13</v>
      </c>
      <c r="C171" s="117" t="s">
        <v>162</v>
      </c>
      <c r="D171" s="141" t="s">
        <v>167</v>
      </c>
      <c r="E171" s="124" t="s">
        <v>29</v>
      </c>
      <c r="F171" s="52">
        <v>8538.07</v>
      </c>
      <c r="G171" s="125">
        <v>1</v>
      </c>
      <c r="H171" s="87">
        <f t="shared" si="88"/>
        <v>8538.07</v>
      </c>
      <c r="I171" s="114"/>
      <c r="J171" s="54">
        <f>B171</f>
        <v>13</v>
      </c>
      <c r="K171" s="55"/>
      <c r="L171" s="126"/>
      <c r="M171" s="82"/>
      <c r="N171" s="82"/>
      <c r="O171" s="83" t="str">
        <f>E171</f>
        <v>шт</v>
      </c>
      <c r="P171" s="58">
        <f t="shared" si="91"/>
        <v>8538.07</v>
      </c>
      <c r="Q171" s="52"/>
      <c r="R171" s="59">
        <f>G171</f>
        <v>1</v>
      </c>
      <c r="S171" s="60">
        <f>Q171*R171</f>
        <v>0</v>
      </c>
      <c r="T171" s="114"/>
      <c r="U171" s="114"/>
      <c r="V171" s="114"/>
      <c r="W171" s="114"/>
      <c r="X171" s="114"/>
      <c r="Y171" s="114"/>
      <c r="Z171" s="114"/>
      <c r="AA171" s="114"/>
      <c r="AB171" s="114"/>
      <c r="AC171" s="114"/>
    </row>
    <row r="172" spans="1:29" s="113" customFormat="1" ht="38.25" customHeight="1" x14ac:dyDescent="0.25">
      <c r="A172" s="115"/>
      <c r="B172" s="79">
        <v>14</v>
      </c>
      <c r="C172" s="116" t="s">
        <v>163</v>
      </c>
      <c r="D172" s="116" t="s">
        <v>168</v>
      </c>
      <c r="E172" s="123" t="s">
        <v>29</v>
      </c>
      <c r="F172" s="52">
        <v>574.36</v>
      </c>
      <c r="G172" s="88">
        <v>10</v>
      </c>
      <c r="H172" s="87">
        <f t="shared" si="88"/>
        <v>5743.6</v>
      </c>
      <c r="I172" s="114"/>
      <c r="J172" s="54">
        <f t="shared" ref="J172" si="109">B172</f>
        <v>14</v>
      </c>
      <c r="K172" s="55"/>
      <c r="L172" s="84"/>
      <c r="M172" s="82"/>
      <c r="N172" s="82"/>
      <c r="O172" s="83" t="str">
        <f t="shared" ref="O172" si="110">E172</f>
        <v>шт</v>
      </c>
      <c r="P172" s="58">
        <f t="shared" si="91"/>
        <v>574.36</v>
      </c>
      <c r="Q172" s="52"/>
      <c r="R172" s="59">
        <f t="shared" ref="R172" si="111">G172</f>
        <v>10</v>
      </c>
      <c r="S172" s="60">
        <f t="shared" ref="S172" si="112">Q172*R172</f>
        <v>0</v>
      </c>
      <c r="T172" s="114"/>
      <c r="U172" s="114"/>
      <c r="V172" s="114"/>
      <c r="W172" s="114"/>
      <c r="X172" s="114"/>
      <c r="Y172" s="114"/>
      <c r="Z172" s="114"/>
      <c r="AA172" s="114"/>
      <c r="AB172" s="114"/>
      <c r="AC172" s="114"/>
    </row>
    <row r="173" spans="1:29" s="113" customFormat="1" ht="38.25" customHeight="1" x14ac:dyDescent="0.25">
      <c r="A173" s="115"/>
      <c r="B173" s="79">
        <v>15</v>
      </c>
      <c r="C173" s="116" t="s">
        <v>54</v>
      </c>
      <c r="D173" s="116" t="s">
        <v>103</v>
      </c>
      <c r="E173" s="123" t="s">
        <v>29</v>
      </c>
      <c r="F173" s="52">
        <v>1742.23</v>
      </c>
      <c r="G173" s="88">
        <v>2</v>
      </c>
      <c r="H173" s="87">
        <f t="shared" si="88"/>
        <v>3484.46</v>
      </c>
      <c r="I173" s="114"/>
      <c r="J173" s="54">
        <f>B173</f>
        <v>15</v>
      </c>
      <c r="K173" s="55"/>
      <c r="L173" s="84"/>
      <c r="M173" s="82"/>
      <c r="N173" s="82"/>
      <c r="O173" s="83" t="str">
        <f>E173</f>
        <v>шт</v>
      </c>
      <c r="P173" s="58">
        <f t="shared" si="91"/>
        <v>1742.23</v>
      </c>
      <c r="Q173" s="52"/>
      <c r="R173" s="59">
        <f>G173</f>
        <v>2</v>
      </c>
      <c r="S173" s="60">
        <f>Q173*R173</f>
        <v>0</v>
      </c>
      <c r="T173" s="114"/>
      <c r="U173" s="114"/>
      <c r="V173" s="114"/>
      <c r="W173" s="114"/>
      <c r="X173" s="114"/>
      <c r="Y173" s="114"/>
      <c r="Z173" s="114"/>
      <c r="AA173" s="114"/>
      <c r="AB173" s="114"/>
      <c r="AC173" s="114"/>
    </row>
    <row r="174" spans="1:29" s="113" customFormat="1" ht="32.25" customHeight="1" thickBot="1" x14ac:dyDescent="0.3">
      <c r="A174" s="115"/>
      <c r="B174" s="99"/>
      <c r="C174" s="100" t="s">
        <v>15</v>
      </c>
      <c r="D174" s="101"/>
      <c r="E174" s="102"/>
      <c r="F174" s="102"/>
      <c r="G174" s="103"/>
      <c r="H174" s="104">
        <f>SUM(H159:H173)</f>
        <v>189321.67</v>
      </c>
      <c r="I174" s="69"/>
      <c r="J174" s="70"/>
      <c r="K174" s="105" t="str">
        <f t="shared" ref="K174" si="113">C174</f>
        <v>ИТОГО:</v>
      </c>
      <c r="L174" s="105"/>
      <c r="M174" s="106"/>
      <c r="N174" s="106"/>
      <c r="O174" s="86"/>
      <c r="P174" s="74"/>
      <c r="Q174" s="75"/>
      <c r="R174" s="76"/>
      <c r="S174" s="77">
        <f>SUM(S159:S173)</f>
        <v>0</v>
      </c>
      <c r="T174" s="114"/>
      <c r="U174" s="114"/>
      <c r="V174" s="114"/>
      <c r="W174" s="114"/>
      <c r="X174" s="114"/>
      <c r="Y174" s="114"/>
      <c r="Z174" s="114"/>
      <c r="AA174" s="114"/>
      <c r="AB174" s="114"/>
      <c r="AC174" s="114"/>
    </row>
    <row r="175" spans="1:29" s="113" customFormat="1" ht="32.25" customHeight="1" thickBot="1" x14ac:dyDescent="0.3">
      <c r="A175" s="115"/>
      <c r="B175" s="206" t="s">
        <v>5</v>
      </c>
      <c r="C175" s="207"/>
      <c r="D175" s="207"/>
      <c r="E175" s="207"/>
      <c r="F175" s="207"/>
      <c r="G175" s="208"/>
      <c r="H175" s="107">
        <f>H174+H157+H144+H118+H100+H66</f>
        <v>2104671.75</v>
      </c>
      <c r="I175" s="114"/>
      <c r="J175" s="198" t="s">
        <v>5</v>
      </c>
      <c r="K175" s="199"/>
      <c r="L175" s="199"/>
      <c r="M175" s="199"/>
      <c r="N175" s="199"/>
      <c r="O175" s="199"/>
      <c r="P175" s="199"/>
      <c r="Q175" s="199"/>
      <c r="R175" s="200"/>
      <c r="S175" s="108" t="e">
        <f>S66+S100+S118+#REF!+S144+S157+S174</f>
        <v>#REF!</v>
      </c>
      <c r="T175" s="114"/>
      <c r="U175" s="114"/>
      <c r="V175" s="114"/>
      <c r="W175" s="114"/>
      <c r="X175" s="114"/>
      <c r="Y175" s="114"/>
      <c r="Z175" s="114"/>
      <c r="AA175" s="114"/>
      <c r="AB175" s="114"/>
      <c r="AC175" s="114"/>
    </row>
    <row r="176" spans="1:29" s="113" customFormat="1" ht="32.25" customHeight="1" x14ac:dyDescent="0.25">
      <c r="A176" s="115"/>
      <c r="B176" s="193" t="s">
        <v>14</v>
      </c>
      <c r="C176" s="194"/>
      <c r="D176" s="194"/>
      <c r="E176" s="194"/>
      <c r="F176" s="194"/>
      <c r="G176" s="139">
        <v>0.2</v>
      </c>
      <c r="H176" s="109">
        <f>H175*G176</f>
        <v>420934.35000000003</v>
      </c>
      <c r="I176" s="69"/>
      <c r="J176" s="193" t="s">
        <v>14</v>
      </c>
      <c r="K176" s="194"/>
      <c r="L176" s="194"/>
      <c r="M176" s="194"/>
      <c r="N176" s="194"/>
      <c r="O176" s="194"/>
      <c r="P176" s="194"/>
      <c r="Q176" s="194"/>
      <c r="R176" s="140">
        <v>0.2</v>
      </c>
      <c r="S176" s="109" t="e">
        <f>S175*R176</f>
        <v>#REF!</v>
      </c>
      <c r="T176" s="114"/>
      <c r="U176" s="114"/>
      <c r="V176" s="114"/>
      <c r="W176" s="114"/>
      <c r="X176" s="114"/>
      <c r="Y176" s="114"/>
      <c r="Z176" s="114"/>
      <c r="AA176" s="114"/>
      <c r="AB176" s="114"/>
      <c r="AC176" s="114"/>
    </row>
    <row r="177" spans="1:29" s="113" customFormat="1" ht="27.75" customHeight="1" thickBot="1" x14ac:dyDescent="0.3">
      <c r="A177" s="115"/>
      <c r="B177" s="190" t="s">
        <v>6</v>
      </c>
      <c r="C177" s="191"/>
      <c r="D177" s="191"/>
      <c r="E177" s="191"/>
      <c r="F177" s="191"/>
      <c r="G177" s="192"/>
      <c r="H177" s="110">
        <f>H175+H176</f>
        <v>2525606.1</v>
      </c>
      <c r="I177" s="69"/>
      <c r="J177" s="190" t="s">
        <v>6</v>
      </c>
      <c r="K177" s="191"/>
      <c r="L177" s="191"/>
      <c r="M177" s="191"/>
      <c r="N177" s="191"/>
      <c r="O177" s="191"/>
      <c r="P177" s="191"/>
      <c r="Q177" s="191"/>
      <c r="R177" s="192"/>
      <c r="S177" s="110" t="e">
        <f>S175+S176</f>
        <v>#REF!</v>
      </c>
      <c r="T177" s="114"/>
      <c r="U177" s="114"/>
      <c r="V177" s="114"/>
      <c r="W177" s="114"/>
      <c r="X177" s="114"/>
      <c r="Y177" s="114"/>
      <c r="Z177" s="114"/>
      <c r="AA177" s="114"/>
      <c r="AB177" s="114"/>
      <c r="AC177" s="114"/>
    </row>
    <row r="178" spans="1:29" s="113" customFormat="1" ht="29.25" customHeight="1" x14ac:dyDescent="0.25">
      <c r="A178" s="115"/>
      <c r="B178" s="9"/>
      <c r="C178" s="10"/>
      <c r="D178" s="9"/>
      <c r="E178" s="15"/>
      <c r="F178" s="28"/>
      <c r="G178" s="29"/>
      <c r="H178" s="11"/>
      <c r="I178" s="12"/>
      <c r="J178" s="13"/>
      <c r="K178" s="13"/>
      <c r="L178" s="13"/>
      <c r="M178" s="13"/>
      <c r="N178" s="13"/>
      <c r="O178" s="32"/>
      <c r="P178" s="32"/>
      <c r="Q178" s="32"/>
      <c r="R178" s="33"/>
      <c r="S178" s="14"/>
      <c r="T178" s="114"/>
      <c r="U178" s="114"/>
      <c r="V178" s="114"/>
      <c r="W178" s="114"/>
      <c r="X178" s="114"/>
      <c r="Y178" s="114"/>
      <c r="Z178" s="114"/>
      <c r="AA178" s="114"/>
      <c r="AB178" s="114"/>
      <c r="AC178" s="114"/>
    </row>
    <row r="179" spans="1:29" s="113" customFormat="1" ht="29.25" customHeight="1" x14ac:dyDescent="0.25">
      <c r="A179" s="115"/>
      <c r="B179"/>
      <c r="C179" s="4"/>
      <c r="D179"/>
      <c r="E179" s="25"/>
      <c r="F179" s="30"/>
      <c r="G179" s="31"/>
      <c r="H179" s="25"/>
      <c r="I179"/>
      <c r="J179"/>
      <c r="K179"/>
      <c r="L179"/>
      <c r="M179"/>
      <c r="N179" s="20"/>
      <c r="O179" s="25"/>
      <c r="P179" s="25"/>
      <c r="Q179" s="25"/>
      <c r="R179" s="31"/>
      <c r="S179" s="25"/>
      <c r="T179" s="114"/>
      <c r="U179" s="114"/>
      <c r="V179" s="114"/>
      <c r="W179" s="114"/>
      <c r="X179" s="114"/>
      <c r="Y179" s="114"/>
      <c r="Z179" s="114"/>
      <c r="AA179" s="114"/>
      <c r="AB179" s="114"/>
      <c r="AC179" s="114"/>
    </row>
    <row r="180" spans="1:29" s="113" customFormat="1" ht="29.25" customHeight="1" x14ac:dyDescent="0.25">
      <c r="A180" s="115"/>
      <c r="B180"/>
      <c r="C180" s="4"/>
      <c r="D180"/>
      <c r="E180" s="25"/>
      <c r="F180" s="30"/>
      <c r="G180" s="31"/>
      <c r="H180" s="25"/>
      <c r="I180"/>
      <c r="J180"/>
      <c r="K180" s="165" t="s">
        <v>20</v>
      </c>
      <c r="L180" s="166"/>
      <c r="M180"/>
      <c r="N180" s="20"/>
      <c r="O180" s="25"/>
      <c r="P180" s="25"/>
      <c r="Q180" s="25"/>
      <c r="R180" s="31"/>
      <c r="S180" s="25"/>
      <c r="T180" s="114"/>
      <c r="U180" s="114"/>
      <c r="V180" s="114"/>
      <c r="W180" s="114"/>
      <c r="X180" s="114"/>
      <c r="Y180" s="114"/>
      <c r="Z180" s="114"/>
      <c r="AA180" s="114"/>
      <c r="AB180" s="114"/>
      <c r="AC180" s="114"/>
    </row>
    <row r="181" spans="1:29" s="113" customFormat="1" ht="29.25" customHeight="1" x14ac:dyDescent="0.25">
      <c r="A181" s="115"/>
      <c r="B181"/>
      <c r="C181" s="4"/>
      <c r="D181"/>
      <c r="E181" s="25"/>
      <c r="F181" s="30"/>
      <c r="G181" s="31"/>
      <c r="H181" s="25"/>
      <c r="I181"/>
      <c r="J181"/>
      <c r="K181"/>
      <c r="L181"/>
      <c r="M181"/>
      <c r="N181" s="20"/>
      <c r="O181" s="25"/>
      <c r="P181" s="25"/>
      <c r="Q181" s="25"/>
      <c r="R181" s="31"/>
      <c r="S181" s="25"/>
      <c r="T181" s="114"/>
      <c r="U181" s="114"/>
      <c r="V181" s="114"/>
      <c r="W181" s="114"/>
      <c r="X181" s="114"/>
      <c r="Y181" s="114"/>
      <c r="Z181" s="114"/>
      <c r="AA181" s="114"/>
      <c r="AB181" s="114"/>
      <c r="AC181" s="114"/>
    </row>
    <row r="182" spans="1:29" s="113" customFormat="1" ht="29.25" customHeight="1" x14ac:dyDescent="0.25">
      <c r="A182" s="115"/>
      <c r="B182"/>
      <c r="C182" s="4"/>
      <c r="D182"/>
      <c r="E182" s="25"/>
      <c r="F182" s="30"/>
      <c r="G182" s="31"/>
      <c r="H182" s="25"/>
      <c r="I182"/>
      <c r="J182"/>
      <c r="K182"/>
      <c r="L182"/>
      <c r="M182"/>
      <c r="N182" s="20"/>
      <c r="O182" s="25"/>
      <c r="P182" s="25"/>
      <c r="Q182" s="25"/>
      <c r="R182" s="31"/>
      <c r="S182" s="25"/>
      <c r="T182" s="114"/>
      <c r="U182" s="114"/>
      <c r="V182" s="114"/>
      <c r="W182" s="114"/>
      <c r="X182" s="114"/>
      <c r="Y182" s="114"/>
      <c r="Z182" s="114"/>
      <c r="AA182" s="114"/>
      <c r="AB182" s="114"/>
      <c r="AC182" s="114"/>
    </row>
    <row r="183" spans="1:29" s="113" customFormat="1" ht="29.25" customHeight="1" x14ac:dyDescent="0.25">
      <c r="A183" s="115"/>
      <c r="B183"/>
      <c r="C183" s="4"/>
      <c r="D183"/>
      <c r="E183" s="25"/>
      <c r="F183" s="30"/>
      <c r="G183" s="31"/>
      <c r="H183" s="25"/>
      <c r="I183"/>
      <c r="J183"/>
      <c r="K183"/>
      <c r="L183"/>
      <c r="M183"/>
      <c r="N183" s="20"/>
      <c r="O183" s="25"/>
      <c r="P183" s="25"/>
      <c r="Q183" s="25"/>
      <c r="R183" s="31"/>
      <c r="S183" s="25"/>
      <c r="T183" s="114"/>
      <c r="U183" s="114"/>
      <c r="V183" s="114"/>
      <c r="W183" s="114"/>
      <c r="X183" s="114"/>
      <c r="Y183" s="114"/>
      <c r="Z183" s="114"/>
      <c r="AA183" s="114"/>
      <c r="AB183" s="114"/>
      <c r="AC183" s="114"/>
    </row>
    <row r="184" spans="1:29" s="113" customFormat="1" ht="23.25" customHeight="1" x14ac:dyDescent="0.25">
      <c r="A184" s="115"/>
      <c r="B184"/>
      <c r="C184" s="4"/>
      <c r="D184"/>
      <c r="E184" s="25"/>
      <c r="F184" s="30"/>
      <c r="G184" s="31"/>
      <c r="H184" s="25"/>
      <c r="I184"/>
      <c r="J184"/>
      <c r="K184"/>
      <c r="L184"/>
      <c r="M184"/>
      <c r="N184" s="20"/>
      <c r="O184" s="25"/>
      <c r="P184" s="25"/>
      <c r="Q184" s="25"/>
      <c r="R184" s="31"/>
      <c r="S184" s="25"/>
      <c r="T184" s="114"/>
      <c r="U184" s="114"/>
      <c r="V184" s="114"/>
      <c r="W184" s="114"/>
      <c r="X184" s="114"/>
      <c r="Y184" s="114"/>
      <c r="Z184" s="114"/>
      <c r="AA184" s="114"/>
      <c r="AB184" s="114"/>
      <c r="AC184" s="114"/>
    </row>
    <row r="185" spans="1:29" s="113" customFormat="1" ht="32.25" customHeight="1" x14ac:dyDescent="0.25">
      <c r="A185" s="115"/>
      <c r="B185"/>
      <c r="C185" s="4"/>
      <c r="D185"/>
      <c r="E185" s="25"/>
      <c r="F185" s="30"/>
      <c r="G185" s="31"/>
      <c r="H185" s="25"/>
      <c r="I185"/>
      <c r="J185"/>
      <c r="K185"/>
      <c r="L185"/>
      <c r="M185"/>
      <c r="N185" s="20"/>
      <c r="O185" s="25"/>
      <c r="P185" s="25"/>
      <c r="Q185" s="25"/>
      <c r="R185" s="31"/>
      <c r="S185" s="25"/>
      <c r="T185" s="114"/>
      <c r="U185" s="114"/>
      <c r="V185" s="114"/>
      <c r="W185" s="114"/>
      <c r="X185" s="114"/>
      <c r="Y185" s="114"/>
      <c r="Z185" s="114"/>
      <c r="AA185" s="114"/>
      <c r="AB185" s="114"/>
      <c r="AC185" s="114"/>
    </row>
    <row r="186" spans="1:29" s="113" customFormat="1" ht="27.75" customHeight="1" x14ac:dyDescent="0.25">
      <c r="A186" s="115"/>
      <c r="B186"/>
      <c r="C186" s="4"/>
      <c r="D186"/>
      <c r="E186" s="25"/>
      <c r="F186" s="30"/>
      <c r="G186" s="31"/>
      <c r="H186" s="25"/>
      <c r="I186"/>
      <c r="J186"/>
      <c r="K186"/>
      <c r="L186"/>
      <c r="M186"/>
      <c r="N186" s="20"/>
      <c r="O186" s="25"/>
      <c r="P186" s="25"/>
      <c r="Q186" s="25"/>
      <c r="R186" s="31"/>
      <c r="S186" s="25"/>
      <c r="T186" s="114"/>
      <c r="U186" s="114"/>
      <c r="V186" s="114"/>
      <c r="W186" s="114"/>
      <c r="X186" s="114"/>
      <c r="Y186" s="114"/>
      <c r="Z186" s="114"/>
      <c r="AA186" s="114"/>
      <c r="AB186" s="114"/>
      <c r="AC186" s="114"/>
    </row>
    <row r="187" spans="1:29" s="113" customFormat="1" ht="34.5" customHeight="1" x14ac:dyDescent="0.25">
      <c r="A187" s="115"/>
      <c r="B187"/>
      <c r="C187" s="4"/>
      <c r="D187"/>
      <c r="E187" s="25"/>
      <c r="F187" s="30"/>
      <c r="G187" s="31"/>
      <c r="H187" s="25"/>
      <c r="I187"/>
      <c r="J187"/>
      <c r="K187"/>
      <c r="L187"/>
      <c r="M187"/>
      <c r="N187" s="20"/>
      <c r="O187" s="25"/>
      <c r="P187" s="25"/>
      <c r="Q187" s="25"/>
      <c r="R187" s="31"/>
      <c r="S187" s="25"/>
      <c r="T187" s="114"/>
      <c r="U187" s="114"/>
      <c r="V187" s="114"/>
      <c r="W187" s="114"/>
      <c r="X187" s="114"/>
      <c r="Y187" s="114"/>
      <c r="Z187" s="114"/>
      <c r="AA187" s="114"/>
      <c r="AB187" s="114"/>
      <c r="AC187" s="114"/>
    </row>
    <row r="188" spans="1:29" s="113" customFormat="1" ht="30" customHeight="1" x14ac:dyDescent="0.25">
      <c r="A188" s="115"/>
      <c r="B188"/>
      <c r="C188" s="4"/>
      <c r="D188"/>
      <c r="E188" s="25"/>
      <c r="F188" s="30"/>
      <c r="G188" s="31"/>
      <c r="H188" s="25"/>
      <c r="I188"/>
      <c r="J188"/>
      <c r="K188"/>
      <c r="L188"/>
      <c r="M188"/>
      <c r="N188" s="20"/>
      <c r="O188" s="25"/>
      <c r="P188" s="25"/>
      <c r="Q188" s="25"/>
      <c r="R188" s="31"/>
      <c r="S188" s="25"/>
      <c r="T188" s="114"/>
      <c r="U188" s="114"/>
      <c r="V188" s="114"/>
      <c r="W188" s="114"/>
      <c r="X188" s="114"/>
      <c r="Y188" s="114"/>
      <c r="Z188" s="114"/>
      <c r="AA188" s="114"/>
      <c r="AB188" s="114"/>
      <c r="AC188" s="114"/>
    </row>
    <row r="189" spans="1:29" s="113" customFormat="1" ht="30" customHeight="1" x14ac:dyDescent="0.25">
      <c r="A189" s="115"/>
      <c r="B189"/>
      <c r="C189" s="4"/>
      <c r="D189"/>
      <c r="E189" s="25"/>
      <c r="F189" s="30"/>
      <c r="G189" s="31"/>
      <c r="H189" s="25"/>
      <c r="I189"/>
      <c r="J189"/>
      <c r="K189"/>
      <c r="L189"/>
      <c r="M189"/>
      <c r="N189" s="20"/>
      <c r="O189" s="25"/>
      <c r="P189" s="25"/>
      <c r="Q189" s="25"/>
      <c r="R189" s="31"/>
      <c r="S189" s="25"/>
      <c r="T189" s="114"/>
      <c r="U189" s="114"/>
      <c r="V189" s="114"/>
      <c r="W189" s="114"/>
      <c r="X189" s="114"/>
      <c r="Y189" s="114"/>
      <c r="Z189" s="114"/>
      <c r="AA189" s="114"/>
      <c r="AB189" s="114"/>
      <c r="AC189" s="114"/>
    </row>
    <row r="190" spans="1:29" s="113" customFormat="1" ht="30" customHeight="1" x14ac:dyDescent="0.25">
      <c r="A190" s="115"/>
      <c r="B190"/>
      <c r="C190" s="4"/>
      <c r="D190"/>
      <c r="E190" s="25"/>
      <c r="F190" s="30"/>
      <c r="G190" s="31"/>
      <c r="H190" s="25"/>
      <c r="I190"/>
      <c r="J190"/>
      <c r="K190"/>
      <c r="L190"/>
      <c r="M190"/>
      <c r="N190" s="20"/>
      <c r="O190" s="25"/>
      <c r="P190" s="25"/>
      <c r="Q190" s="25"/>
      <c r="R190" s="31"/>
      <c r="S190" s="25"/>
      <c r="T190" s="114"/>
      <c r="U190" s="114"/>
      <c r="V190" s="114"/>
      <c r="W190" s="114"/>
      <c r="X190" s="114"/>
      <c r="Y190" s="114"/>
      <c r="Z190" s="114"/>
      <c r="AA190" s="114"/>
      <c r="AB190" s="114"/>
      <c r="AC190" s="114"/>
    </row>
    <row r="191" spans="1:29" s="113" customFormat="1" ht="30" customHeight="1" x14ac:dyDescent="0.25">
      <c r="A191" s="115"/>
      <c r="B191"/>
      <c r="C191" s="4"/>
      <c r="D191"/>
      <c r="E191" s="25"/>
      <c r="F191" s="30"/>
      <c r="G191" s="31"/>
      <c r="H191" s="25"/>
      <c r="I191"/>
      <c r="J191"/>
      <c r="K191"/>
      <c r="L191"/>
      <c r="M191"/>
      <c r="N191" s="20"/>
      <c r="O191" s="25"/>
      <c r="P191" s="25"/>
      <c r="Q191" s="25"/>
      <c r="R191" s="31"/>
      <c r="S191" s="25"/>
      <c r="T191" s="114"/>
      <c r="U191" s="114"/>
      <c r="V191" s="114"/>
      <c r="W191" s="114"/>
      <c r="X191" s="114"/>
      <c r="Y191" s="114"/>
      <c r="Z191" s="114"/>
      <c r="AA191" s="114"/>
      <c r="AB191" s="114"/>
      <c r="AC191" s="114"/>
    </row>
    <row r="192" spans="1:29" s="113" customFormat="1" ht="30" customHeight="1" x14ac:dyDescent="0.25">
      <c r="A192" s="115"/>
      <c r="B192"/>
      <c r="C192" s="4"/>
      <c r="D192"/>
      <c r="E192" s="25"/>
      <c r="F192" s="30"/>
      <c r="G192" s="31"/>
      <c r="H192" s="25"/>
      <c r="I192"/>
      <c r="J192"/>
      <c r="K192"/>
      <c r="L192"/>
      <c r="M192"/>
      <c r="N192" s="20"/>
      <c r="O192" s="25"/>
      <c r="P192" s="25"/>
      <c r="Q192" s="25"/>
      <c r="R192" s="31"/>
      <c r="S192" s="25"/>
      <c r="T192" s="114"/>
      <c r="U192" s="114"/>
      <c r="V192" s="114"/>
      <c r="W192" s="114"/>
      <c r="X192" s="114"/>
      <c r="Y192" s="114"/>
      <c r="Z192" s="114"/>
      <c r="AA192" s="114"/>
      <c r="AB192" s="114"/>
      <c r="AC192" s="114"/>
    </row>
    <row r="193" spans="1:29" s="113" customFormat="1" ht="30" customHeight="1" x14ac:dyDescent="0.25">
      <c r="A193" s="115"/>
      <c r="B193"/>
      <c r="C193" s="4"/>
      <c r="D193"/>
      <c r="E193" s="25"/>
      <c r="F193" s="30"/>
      <c r="G193" s="31"/>
      <c r="H193" s="25"/>
      <c r="I193"/>
      <c r="J193"/>
      <c r="K193"/>
      <c r="L193"/>
      <c r="M193"/>
      <c r="N193" s="20"/>
      <c r="O193" s="25"/>
      <c r="P193" s="25"/>
      <c r="Q193" s="25"/>
      <c r="R193" s="31"/>
      <c r="S193" s="25"/>
      <c r="T193" s="114"/>
      <c r="U193" s="114"/>
      <c r="V193" s="114"/>
      <c r="W193" s="114"/>
      <c r="X193" s="114"/>
      <c r="Y193" s="114"/>
      <c r="Z193" s="114"/>
      <c r="AA193" s="114"/>
      <c r="AB193" s="114"/>
      <c r="AC193" s="114"/>
    </row>
    <row r="194" spans="1:29" s="113" customFormat="1" ht="30" customHeight="1" x14ac:dyDescent="0.25">
      <c r="A194" s="115"/>
      <c r="B194"/>
      <c r="C194" s="4"/>
      <c r="D194"/>
      <c r="E194" s="25"/>
      <c r="F194" s="30"/>
      <c r="G194" s="31"/>
      <c r="H194" s="25"/>
      <c r="I194"/>
      <c r="J194"/>
      <c r="K194"/>
      <c r="L194"/>
      <c r="M194"/>
      <c r="N194" s="20"/>
      <c r="O194" s="25"/>
      <c r="P194" s="25"/>
      <c r="Q194" s="25"/>
      <c r="R194" s="31"/>
      <c r="S194" s="25"/>
      <c r="T194" s="114"/>
      <c r="U194" s="114"/>
      <c r="V194" s="114"/>
      <c r="W194" s="114"/>
      <c r="X194" s="114"/>
      <c r="Y194" s="114"/>
      <c r="Z194" s="114"/>
      <c r="AA194" s="114"/>
      <c r="AB194" s="114"/>
      <c r="AC194" s="114"/>
    </row>
    <row r="195" spans="1:29" s="113" customFormat="1" ht="30" customHeight="1" x14ac:dyDescent="0.25">
      <c r="A195" s="115"/>
      <c r="B195"/>
      <c r="C195" s="4"/>
      <c r="D195"/>
      <c r="E195" s="25"/>
      <c r="F195" s="30"/>
      <c r="G195" s="31"/>
      <c r="H195" s="25"/>
      <c r="I195"/>
      <c r="J195"/>
      <c r="K195"/>
      <c r="L195"/>
      <c r="M195"/>
      <c r="N195" s="20"/>
      <c r="O195" s="25"/>
      <c r="P195" s="25"/>
      <c r="Q195" s="25"/>
      <c r="R195" s="31"/>
      <c r="S195" s="25"/>
      <c r="T195" s="114"/>
      <c r="U195" s="114"/>
      <c r="V195" s="114"/>
      <c r="W195" s="114"/>
      <c r="X195" s="114"/>
      <c r="Y195" s="114"/>
      <c r="Z195" s="114"/>
      <c r="AA195" s="114"/>
      <c r="AB195" s="114"/>
      <c r="AC195" s="114"/>
    </row>
    <row r="196" spans="1:29" s="113" customFormat="1" ht="30" customHeight="1" x14ac:dyDescent="0.25">
      <c r="A196" s="115"/>
      <c r="B196"/>
      <c r="C196" s="4"/>
      <c r="D196"/>
      <c r="E196" s="25"/>
      <c r="F196" s="30"/>
      <c r="G196" s="31"/>
      <c r="H196" s="25"/>
      <c r="I196"/>
      <c r="J196"/>
      <c r="K196"/>
      <c r="L196"/>
      <c r="M196"/>
      <c r="N196" s="20"/>
      <c r="O196" s="25"/>
      <c r="P196" s="25"/>
      <c r="Q196" s="25"/>
      <c r="R196" s="31"/>
      <c r="S196" s="25"/>
      <c r="T196" s="114"/>
      <c r="U196" s="114"/>
      <c r="V196" s="114"/>
      <c r="W196" s="114"/>
      <c r="X196" s="114"/>
      <c r="Y196" s="114"/>
      <c r="Z196" s="114"/>
      <c r="AA196" s="114"/>
      <c r="AB196" s="114"/>
      <c r="AC196" s="114"/>
    </row>
    <row r="197" spans="1:29" s="113" customFormat="1" ht="30" customHeight="1" x14ac:dyDescent="0.25">
      <c r="A197" s="115"/>
      <c r="B197"/>
      <c r="C197" s="4"/>
      <c r="D197"/>
      <c r="E197" s="25"/>
      <c r="F197" s="30"/>
      <c r="G197" s="31"/>
      <c r="H197" s="25"/>
      <c r="I197"/>
      <c r="J197"/>
      <c r="K197"/>
      <c r="L197"/>
      <c r="M197"/>
      <c r="N197" s="20"/>
      <c r="O197" s="25"/>
      <c r="P197" s="25"/>
      <c r="Q197" s="25"/>
      <c r="R197" s="31"/>
      <c r="S197" s="25"/>
      <c r="T197" s="114"/>
      <c r="U197" s="114"/>
      <c r="V197" s="114"/>
      <c r="W197" s="114"/>
      <c r="X197" s="114"/>
      <c r="Y197" s="114"/>
      <c r="Z197" s="114"/>
      <c r="AA197" s="114"/>
      <c r="AB197" s="114"/>
      <c r="AC197" s="114"/>
    </row>
    <row r="198" spans="1:29" s="113" customFormat="1" ht="30" customHeight="1" x14ac:dyDescent="0.25">
      <c r="A198" s="115"/>
      <c r="B198"/>
      <c r="C198" s="4"/>
      <c r="D198"/>
      <c r="E198" s="25"/>
      <c r="F198" s="30"/>
      <c r="G198" s="31"/>
      <c r="H198" s="25"/>
      <c r="I198"/>
      <c r="J198"/>
      <c r="K198"/>
      <c r="L198"/>
      <c r="M198"/>
      <c r="N198" s="20"/>
      <c r="O198" s="25"/>
      <c r="P198" s="25"/>
      <c r="Q198" s="25"/>
      <c r="R198" s="31"/>
      <c r="S198" s="25"/>
      <c r="T198" s="114"/>
      <c r="U198" s="114"/>
      <c r="V198" s="114"/>
      <c r="W198" s="114"/>
      <c r="X198" s="114"/>
      <c r="Y198" s="114"/>
      <c r="Z198" s="114"/>
      <c r="AA198" s="114"/>
      <c r="AB198" s="114"/>
      <c r="AC198" s="114"/>
    </row>
    <row r="199" spans="1:29" s="113" customFormat="1" ht="30" customHeight="1" x14ac:dyDescent="0.25">
      <c r="A199" s="115"/>
      <c r="B199"/>
      <c r="C199" s="4"/>
      <c r="D199"/>
      <c r="E199" s="25"/>
      <c r="F199" s="30"/>
      <c r="G199" s="31"/>
      <c r="H199" s="25"/>
      <c r="I199"/>
      <c r="J199"/>
      <c r="K199"/>
      <c r="L199"/>
      <c r="M199"/>
      <c r="N199" s="20"/>
      <c r="O199" s="25"/>
      <c r="P199" s="25"/>
      <c r="Q199" s="25"/>
      <c r="R199" s="31"/>
      <c r="S199" s="25"/>
      <c r="T199" s="114"/>
      <c r="U199" s="114"/>
      <c r="V199" s="114"/>
      <c r="W199" s="114"/>
      <c r="X199" s="114"/>
      <c r="Y199" s="114"/>
      <c r="Z199" s="114"/>
      <c r="AA199" s="114"/>
      <c r="AB199" s="114"/>
      <c r="AC199" s="114"/>
    </row>
    <row r="200" spans="1:29" s="113" customFormat="1" ht="34.5" customHeight="1" x14ac:dyDescent="0.25">
      <c r="A200" s="115"/>
      <c r="B200"/>
      <c r="C200" s="4"/>
      <c r="D200"/>
      <c r="E200" s="25"/>
      <c r="F200" s="30"/>
      <c r="G200" s="31"/>
      <c r="H200" s="25"/>
      <c r="I200"/>
      <c r="J200"/>
      <c r="K200"/>
      <c r="L200"/>
      <c r="M200"/>
      <c r="N200" s="20"/>
      <c r="O200" s="25"/>
      <c r="P200" s="25"/>
      <c r="Q200" s="25"/>
      <c r="R200" s="31"/>
      <c r="S200" s="25"/>
      <c r="T200" s="114"/>
      <c r="U200" s="114"/>
      <c r="V200" s="114"/>
      <c r="W200" s="114"/>
      <c r="X200" s="114"/>
      <c r="Y200" s="114"/>
      <c r="Z200" s="114"/>
      <c r="AA200" s="114"/>
      <c r="AB200" s="114"/>
      <c r="AC200" s="114"/>
    </row>
    <row r="201" spans="1:29" s="113" customFormat="1" ht="29.25" customHeight="1" x14ac:dyDescent="0.25">
      <c r="A201" s="115"/>
      <c r="B201"/>
      <c r="C201" s="4"/>
      <c r="D201"/>
      <c r="E201" s="25"/>
      <c r="F201" s="30"/>
      <c r="G201" s="31"/>
      <c r="H201" s="25"/>
      <c r="I201"/>
      <c r="J201"/>
      <c r="K201"/>
      <c r="L201"/>
      <c r="M201"/>
      <c r="N201" s="20"/>
      <c r="O201" s="25"/>
      <c r="P201" s="25"/>
      <c r="Q201" s="25"/>
      <c r="R201" s="31"/>
      <c r="S201" s="25"/>
      <c r="T201" s="114"/>
      <c r="U201" s="114"/>
      <c r="V201" s="114"/>
      <c r="W201" s="114"/>
      <c r="X201" s="114"/>
      <c r="Y201" s="114"/>
      <c r="Z201" s="114"/>
      <c r="AA201" s="114"/>
      <c r="AB201" s="114"/>
      <c r="AC201" s="114"/>
    </row>
    <row r="202" spans="1:29" s="113" customFormat="1" ht="29.25" customHeight="1" x14ac:dyDescent="0.25">
      <c r="A202" s="115"/>
      <c r="B202"/>
      <c r="C202" s="4"/>
      <c r="D202"/>
      <c r="E202" s="25"/>
      <c r="F202" s="30"/>
      <c r="G202" s="31"/>
      <c r="H202" s="25"/>
      <c r="I202"/>
      <c r="J202"/>
      <c r="K202"/>
      <c r="L202"/>
      <c r="M202"/>
      <c r="N202" s="20"/>
      <c r="O202" s="25"/>
      <c r="P202" s="25"/>
      <c r="Q202" s="25"/>
      <c r="R202" s="31"/>
      <c r="S202" s="25"/>
      <c r="T202" s="114"/>
      <c r="U202" s="114"/>
      <c r="V202" s="114"/>
      <c r="W202" s="114"/>
      <c r="X202" s="114"/>
      <c r="Y202" s="114"/>
      <c r="Z202" s="114"/>
      <c r="AA202" s="114"/>
      <c r="AB202" s="114"/>
      <c r="AC202" s="114"/>
    </row>
    <row r="203" spans="1:29" s="113" customFormat="1" ht="29.25" customHeight="1" x14ac:dyDescent="0.25">
      <c r="A203" s="115"/>
      <c r="B203"/>
      <c r="C203" s="4"/>
      <c r="D203"/>
      <c r="E203" s="25"/>
      <c r="F203" s="30"/>
      <c r="G203" s="31"/>
      <c r="H203" s="25"/>
      <c r="I203"/>
      <c r="J203"/>
      <c r="K203"/>
      <c r="L203"/>
      <c r="M203"/>
      <c r="N203" s="20"/>
      <c r="O203" s="25"/>
      <c r="P203" s="25"/>
      <c r="Q203" s="25"/>
      <c r="R203" s="31"/>
      <c r="S203" s="25"/>
      <c r="T203" s="114"/>
      <c r="U203" s="114"/>
      <c r="V203" s="114"/>
      <c r="W203" s="114"/>
      <c r="X203" s="114"/>
      <c r="Y203" s="114"/>
      <c r="Z203" s="114"/>
      <c r="AA203" s="114"/>
      <c r="AB203" s="114"/>
      <c r="AC203" s="114"/>
    </row>
    <row r="204" spans="1:29" s="113" customFormat="1" ht="29.25" customHeight="1" x14ac:dyDescent="0.25">
      <c r="A204" s="115"/>
      <c r="B204"/>
      <c r="C204" s="4"/>
      <c r="D204"/>
      <c r="E204" s="25"/>
      <c r="F204" s="30"/>
      <c r="G204" s="31"/>
      <c r="H204" s="25"/>
      <c r="I204"/>
      <c r="J204"/>
      <c r="K204"/>
      <c r="L204"/>
      <c r="M204"/>
      <c r="N204" s="20"/>
      <c r="O204" s="25"/>
      <c r="P204" s="25"/>
      <c r="Q204" s="25"/>
      <c r="R204" s="31"/>
      <c r="S204" s="25"/>
      <c r="T204" s="114"/>
      <c r="U204" s="114"/>
      <c r="V204" s="114"/>
      <c r="W204" s="114"/>
      <c r="X204" s="114"/>
      <c r="Y204" s="114"/>
      <c r="Z204" s="114"/>
      <c r="AA204" s="114"/>
      <c r="AB204" s="114"/>
      <c r="AC204" s="114"/>
    </row>
    <row r="205" spans="1:29" s="113" customFormat="1" ht="29.25" customHeight="1" x14ac:dyDescent="0.25">
      <c r="A205" s="115"/>
      <c r="B205"/>
      <c r="C205" s="4"/>
      <c r="D205"/>
      <c r="E205" s="25"/>
      <c r="F205" s="30"/>
      <c r="G205" s="31"/>
      <c r="H205" s="25"/>
      <c r="I205"/>
      <c r="J205"/>
      <c r="K205"/>
      <c r="L205"/>
      <c r="M205"/>
      <c r="N205" s="20"/>
      <c r="O205" s="25"/>
      <c r="P205" s="25"/>
      <c r="Q205" s="25"/>
      <c r="R205" s="31"/>
      <c r="S205" s="25"/>
      <c r="T205" s="114"/>
      <c r="U205" s="114"/>
      <c r="V205" s="114"/>
      <c r="W205" s="114"/>
      <c r="X205" s="114"/>
      <c r="Y205" s="114"/>
      <c r="Z205" s="114"/>
      <c r="AA205" s="114"/>
      <c r="AB205" s="114"/>
      <c r="AC205" s="114"/>
    </row>
    <row r="206" spans="1:29" s="113" customFormat="1" ht="29.25" customHeight="1" x14ac:dyDescent="0.25">
      <c r="A206" s="115"/>
      <c r="B206"/>
      <c r="C206" s="4"/>
      <c r="D206"/>
      <c r="E206" s="25"/>
      <c r="F206" s="30"/>
      <c r="G206" s="31"/>
      <c r="H206" s="25"/>
      <c r="I206"/>
      <c r="J206"/>
      <c r="K206"/>
      <c r="L206"/>
      <c r="M206"/>
      <c r="N206" s="20"/>
      <c r="O206" s="25"/>
      <c r="P206" s="25"/>
      <c r="Q206" s="25"/>
      <c r="R206" s="31"/>
      <c r="S206" s="25"/>
      <c r="T206" s="114"/>
      <c r="U206" s="114"/>
      <c r="V206" s="114"/>
      <c r="W206" s="114"/>
      <c r="X206" s="114"/>
      <c r="Y206" s="114"/>
      <c r="Z206" s="114"/>
      <c r="AA206" s="114"/>
      <c r="AB206" s="114"/>
      <c r="AC206" s="114"/>
    </row>
    <row r="207" spans="1:29" s="113" customFormat="1" ht="29.25" customHeight="1" x14ac:dyDescent="0.25">
      <c r="A207" s="115"/>
      <c r="B207"/>
      <c r="C207" s="4"/>
      <c r="D207"/>
      <c r="E207" s="25"/>
      <c r="F207" s="30"/>
      <c r="G207" s="31"/>
      <c r="H207" s="25"/>
      <c r="I207"/>
      <c r="J207"/>
      <c r="K207"/>
      <c r="L207"/>
      <c r="M207"/>
      <c r="N207" s="20"/>
      <c r="O207" s="25"/>
      <c r="P207" s="25"/>
      <c r="Q207" s="25"/>
      <c r="R207" s="31"/>
      <c r="S207" s="25"/>
      <c r="T207" s="114"/>
      <c r="U207" s="114"/>
      <c r="V207" s="114"/>
      <c r="W207" s="114"/>
      <c r="X207" s="114"/>
      <c r="Y207" s="114"/>
      <c r="Z207" s="114"/>
      <c r="AA207" s="114"/>
      <c r="AB207" s="114"/>
      <c r="AC207" s="114"/>
    </row>
    <row r="208" spans="1:29" s="113" customFormat="1" ht="29.25" customHeight="1" x14ac:dyDescent="0.25">
      <c r="A208" s="115"/>
      <c r="B208"/>
      <c r="C208" s="4"/>
      <c r="D208"/>
      <c r="E208" s="25"/>
      <c r="F208" s="30"/>
      <c r="G208" s="31"/>
      <c r="H208" s="25"/>
      <c r="I208"/>
      <c r="J208"/>
      <c r="K208"/>
      <c r="L208"/>
      <c r="M208"/>
      <c r="N208" s="20"/>
      <c r="O208" s="25"/>
      <c r="P208" s="25"/>
      <c r="Q208" s="25"/>
      <c r="R208" s="31"/>
      <c r="S208" s="25"/>
      <c r="T208" s="114"/>
      <c r="U208" s="114"/>
      <c r="V208" s="114"/>
      <c r="W208" s="114"/>
      <c r="X208" s="114"/>
      <c r="Y208" s="114"/>
      <c r="Z208" s="114"/>
      <c r="AA208" s="114"/>
      <c r="AB208" s="114"/>
      <c r="AC208" s="114"/>
    </row>
    <row r="209" spans="1:29" s="113" customFormat="1" ht="29.25" customHeight="1" x14ac:dyDescent="0.25">
      <c r="A209" s="115"/>
      <c r="B209"/>
      <c r="C209" s="4"/>
      <c r="D209"/>
      <c r="E209" s="25"/>
      <c r="F209" s="30"/>
      <c r="G209" s="31"/>
      <c r="H209" s="25"/>
      <c r="I209"/>
      <c r="J209"/>
      <c r="K209"/>
      <c r="L209"/>
      <c r="M209"/>
      <c r="N209" s="20"/>
      <c r="O209" s="25"/>
      <c r="P209" s="25"/>
      <c r="Q209" s="25"/>
      <c r="R209" s="31"/>
      <c r="S209" s="25"/>
      <c r="T209" s="114"/>
      <c r="U209" s="114"/>
      <c r="V209" s="114"/>
      <c r="W209" s="114"/>
      <c r="X209" s="114"/>
      <c r="Y209" s="114"/>
      <c r="Z209" s="114"/>
      <c r="AA209" s="114"/>
      <c r="AB209" s="114"/>
      <c r="AC209" s="114"/>
    </row>
    <row r="210" spans="1:29" s="113" customFormat="1" ht="29.25" customHeight="1" x14ac:dyDescent="0.25">
      <c r="A210" s="115"/>
      <c r="B210"/>
      <c r="C210" s="4"/>
      <c r="D210"/>
      <c r="E210" s="25"/>
      <c r="F210" s="30"/>
      <c r="G210" s="31"/>
      <c r="H210" s="25"/>
      <c r="I210"/>
      <c r="J210"/>
      <c r="K210"/>
      <c r="L210"/>
      <c r="M210"/>
      <c r="N210" s="20"/>
      <c r="O210" s="25"/>
      <c r="P210" s="25"/>
      <c r="Q210" s="25"/>
      <c r="R210" s="31"/>
      <c r="S210" s="25"/>
      <c r="T210" s="114"/>
      <c r="U210" s="114"/>
      <c r="V210" s="114"/>
      <c r="W210" s="114"/>
      <c r="X210" s="114"/>
      <c r="Y210" s="114"/>
      <c r="Z210" s="114"/>
      <c r="AA210" s="114"/>
      <c r="AB210" s="114"/>
      <c r="AC210" s="114"/>
    </row>
    <row r="211" spans="1:29" s="113" customFormat="1" ht="27.75" customHeight="1" x14ac:dyDescent="0.25">
      <c r="A211" s="115"/>
      <c r="B211"/>
      <c r="C211" s="4"/>
      <c r="D211"/>
      <c r="E211" s="25"/>
      <c r="F211" s="30"/>
      <c r="G211" s="31"/>
      <c r="H211" s="25"/>
      <c r="I211"/>
      <c r="J211"/>
      <c r="K211"/>
      <c r="L211"/>
      <c r="M211"/>
      <c r="N211" s="20"/>
      <c r="O211" s="25"/>
      <c r="P211" s="25"/>
      <c r="Q211" s="25"/>
      <c r="R211" s="31"/>
      <c r="S211" s="25"/>
      <c r="T211" s="114"/>
      <c r="U211" s="114"/>
      <c r="V211" s="114"/>
      <c r="W211" s="114"/>
      <c r="X211" s="114"/>
      <c r="Y211" s="114"/>
      <c r="Z211" s="114"/>
      <c r="AA211" s="114"/>
      <c r="AB211" s="114"/>
      <c r="AC211" s="114"/>
    </row>
    <row r="212" spans="1:29" s="113" customFormat="1" ht="27.75" customHeight="1" x14ac:dyDescent="0.25">
      <c r="A212" s="115"/>
      <c r="B212"/>
      <c r="C212" s="4"/>
      <c r="D212"/>
      <c r="E212" s="25"/>
      <c r="F212" s="30"/>
      <c r="G212" s="31"/>
      <c r="H212" s="25"/>
      <c r="I212"/>
      <c r="J212"/>
      <c r="K212"/>
      <c r="L212"/>
      <c r="M212"/>
      <c r="N212" s="20"/>
      <c r="O212" s="25"/>
      <c r="P212" s="25"/>
      <c r="Q212" s="25"/>
      <c r="R212" s="31"/>
      <c r="S212" s="25"/>
      <c r="T212" s="114"/>
      <c r="U212" s="114"/>
      <c r="V212" s="114"/>
      <c r="W212" s="114"/>
      <c r="X212" s="114"/>
      <c r="Y212" s="114"/>
      <c r="Z212" s="114"/>
      <c r="AA212" s="114"/>
      <c r="AB212" s="114"/>
      <c r="AC212" s="114"/>
    </row>
    <row r="213" spans="1:29" s="113" customFormat="1" ht="27.75" customHeight="1" x14ac:dyDescent="0.25">
      <c r="A213" s="115"/>
      <c r="B213"/>
      <c r="C213" s="4"/>
      <c r="D213"/>
      <c r="E213" s="25"/>
      <c r="F213" s="30"/>
      <c r="G213" s="31"/>
      <c r="H213" s="25"/>
      <c r="I213"/>
      <c r="J213"/>
      <c r="K213"/>
      <c r="L213"/>
      <c r="M213"/>
      <c r="N213" s="20"/>
      <c r="O213" s="25"/>
      <c r="P213" s="25"/>
      <c r="Q213" s="25"/>
      <c r="R213" s="31"/>
      <c r="S213" s="25"/>
      <c r="T213" s="114"/>
      <c r="U213" s="114"/>
      <c r="V213" s="114"/>
      <c r="W213" s="114"/>
      <c r="X213" s="114"/>
      <c r="Y213" s="114"/>
      <c r="Z213" s="114"/>
      <c r="AA213" s="114"/>
      <c r="AB213" s="114"/>
      <c r="AC213" s="114"/>
    </row>
    <row r="214" spans="1:29" s="113" customFormat="1" ht="27.75" customHeight="1" x14ac:dyDescent="0.25">
      <c r="A214" s="115"/>
      <c r="B214"/>
      <c r="C214" s="4"/>
      <c r="D214"/>
      <c r="E214" s="25"/>
      <c r="F214" s="30"/>
      <c r="G214" s="31"/>
      <c r="H214" s="25"/>
      <c r="I214"/>
      <c r="J214"/>
      <c r="K214"/>
      <c r="L214"/>
      <c r="M214"/>
      <c r="N214" s="20"/>
      <c r="O214" s="25"/>
      <c r="P214" s="25"/>
      <c r="Q214" s="25"/>
      <c r="R214" s="31"/>
      <c r="S214" s="25"/>
      <c r="T214" s="114"/>
      <c r="U214" s="114"/>
      <c r="V214" s="114"/>
      <c r="W214" s="114"/>
      <c r="X214" s="114"/>
      <c r="Y214" s="114"/>
      <c r="Z214" s="114"/>
      <c r="AA214" s="114"/>
      <c r="AB214" s="114"/>
      <c r="AC214" s="114"/>
    </row>
    <row r="215" spans="1:29" s="113" customFormat="1" ht="27.75" customHeight="1" x14ac:dyDescent="0.25">
      <c r="A215" s="115"/>
      <c r="B215"/>
      <c r="C215" s="4"/>
      <c r="D215"/>
      <c r="E215" s="25"/>
      <c r="F215" s="30"/>
      <c r="G215" s="31"/>
      <c r="H215" s="25"/>
      <c r="I215"/>
      <c r="J215"/>
      <c r="K215"/>
      <c r="L215"/>
      <c r="M215"/>
      <c r="N215" s="20"/>
      <c r="O215" s="25"/>
      <c r="P215" s="25"/>
      <c r="Q215" s="25"/>
      <c r="R215" s="31"/>
      <c r="S215" s="25"/>
      <c r="T215" s="114"/>
      <c r="U215" s="114"/>
      <c r="V215" s="114"/>
      <c r="W215" s="114"/>
      <c r="X215" s="114"/>
      <c r="Y215" s="114"/>
      <c r="Z215" s="114"/>
      <c r="AA215" s="114"/>
      <c r="AB215" s="114"/>
      <c r="AC215" s="114"/>
    </row>
    <row r="216" spans="1:29" s="113" customFormat="1" ht="27.75" customHeight="1" x14ac:dyDescent="0.25">
      <c r="A216" s="115"/>
      <c r="B216"/>
      <c r="C216" s="4"/>
      <c r="D216"/>
      <c r="E216" s="25"/>
      <c r="F216" s="30"/>
      <c r="G216" s="31"/>
      <c r="H216" s="25"/>
      <c r="I216"/>
      <c r="J216"/>
      <c r="K216"/>
      <c r="L216"/>
      <c r="M216"/>
      <c r="N216" s="20"/>
      <c r="O216" s="25"/>
      <c r="P216" s="25"/>
      <c r="Q216" s="25"/>
      <c r="R216" s="31"/>
      <c r="S216" s="25"/>
      <c r="T216" s="114"/>
      <c r="U216" s="114"/>
      <c r="V216" s="114"/>
      <c r="W216" s="114"/>
      <c r="X216" s="114"/>
      <c r="Y216" s="114"/>
      <c r="Z216" s="114"/>
      <c r="AA216" s="114"/>
      <c r="AB216" s="114"/>
      <c r="AC216" s="114"/>
    </row>
    <row r="217" spans="1:29" s="113" customFormat="1" ht="27.75" customHeight="1" x14ac:dyDescent="0.25">
      <c r="A217" s="115"/>
      <c r="B217"/>
      <c r="C217" s="4"/>
      <c r="D217"/>
      <c r="E217" s="25"/>
      <c r="F217" s="30"/>
      <c r="G217" s="31"/>
      <c r="H217" s="25"/>
      <c r="I217"/>
      <c r="J217"/>
      <c r="K217"/>
      <c r="L217"/>
      <c r="M217"/>
      <c r="N217" s="20"/>
      <c r="O217" s="25"/>
      <c r="P217" s="25"/>
      <c r="Q217" s="25"/>
      <c r="R217" s="31"/>
      <c r="S217" s="25"/>
      <c r="T217" s="114"/>
      <c r="U217" s="114"/>
      <c r="V217" s="114"/>
      <c r="W217" s="114"/>
      <c r="X217" s="114"/>
      <c r="Y217" s="114"/>
      <c r="Z217" s="114"/>
      <c r="AA217" s="114"/>
      <c r="AB217" s="114"/>
      <c r="AC217" s="114"/>
    </row>
    <row r="218" spans="1:29" s="113" customFormat="1" ht="27.75" customHeight="1" x14ac:dyDescent="0.25">
      <c r="A218" s="115"/>
      <c r="B218"/>
      <c r="C218" s="4"/>
      <c r="D218"/>
      <c r="E218" s="25"/>
      <c r="F218" s="30"/>
      <c r="G218" s="31"/>
      <c r="H218" s="25"/>
      <c r="I218"/>
      <c r="J218"/>
      <c r="K218"/>
      <c r="L218"/>
      <c r="M218"/>
      <c r="N218" s="20"/>
      <c r="O218" s="25"/>
      <c r="P218" s="25"/>
      <c r="Q218" s="25"/>
      <c r="R218" s="31"/>
      <c r="S218" s="25"/>
      <c r="T218" s="114"/>
      <c r="U218" s="114"/>
      <c r="V218" s="114"/>
      <c r="W218" s="114"/>
      <c r="X218" s="114"/>
      <c r="Y218" s="114"/>
      <c r="Z218" s="114"/>
      <c r="AA218" s="114"/>
      <c r="AB218" s="114"/>
      <c r="AC218" s="114"/>
    </row>
    <row r="219" spans="1:29" s="113" customFormat="1" ht="27.75" customHeight="1" x14ac:dyDescent="0.25">
      <c r="A219" s="115"/>
      <c r="B219"/>
      <c r="C219" s="4"/>
      <c r="D219"/>
      <c r="E219" s="25"/>
      <c r="F219" s="30"/>
      <c r="G219" s="31"/>
      <c r="H219" s="25"/>
      <c r="I219"/>
      <c r="J219"/>
      <c r="K219"/>
      <c r="L219"/>
      <c r="M219"/>
      <c r="N219" s="20"/>
      <c r="O219" s="25"/>
      <c r="P219" s="25"/>
      <c r="Q219" s="25"/>
      <c r="R219" s="31"/>
      <c r="S219" s="25"/>
      <c r="T219" s="114"/>
      <c r="U219" s="114"/>
      <c r="V219" s="114"/>
      <c r="W219" s="114"/>
      <c r="X219" s="114"/>
      <c r="Y219" s="114"/>
      <c r="Z219" s="114"/>
      <c r="AA219" s="114"/>
      <c r="AB219" s="114"/>
      <c r="AC219" s="114"/>
    </row>
    <row r="220" spans="1:29" s="113" customFormat="1" ht="30.75" customHeight="1" x14ac:dyDescent="0.25">
      <c r="A220" s="115"/>
      <c r="B220"/>
      <c r="C220" s="4"/>
      <c r="D220"/>
      <c r="E220" s="25"/>
      <c r="F220" s="30"/>
      <c r="G220" s="31"/>
      <c r="H220" s="25"/>
      <c r="I220"/>
      <c r="J220"/>
      <c r="K220"/>
      <c r="L220"/>
      <c r="M220"/>
      <c r="N220" s="20"/>
      <c r="O220" s="25"/>
      <c r="P220" s="25"/>
      <c r="Q220" s="25"/>
      <c r="R220" s="31"/>
      <c r="S220" s="25"/>
      <c r="T220" s="114"/>
      <c r="U220" s="114"/>
      <c r="V220" s="114"/>
      <c r="W220" s="114"/>
      <c r="X220" s="114"/>
      <c r="Y220" s="114"/>
      <c r="Z220" s="114"/>
      <c r="AA220" s="114"/>
      <c r="AB220" s="114"/>
      <c r="AC220" s="114"/>
    </row>
    <row r="221" spans="1:29" s="113" customFormat="1" ht="30.75" customHeight="1" x14ac:dyDescent="0.25">
      <c r="A221" s="115"/>
      <c r="B221"/>
      <c r="C221" s="4"/>
      <c r="D221"/>
      <c r="E221" s="25"/>
      <c r="F221" s="30"/>
      <c r="G221" s="31"/>
      <c r="H221" s="25"/>
      <c r="I221"/>
      <c r="J221"/>
      <c r="K221"/>
      <c r="L221"/>
      <c r="M221"/>
      <c r="N221" s="20"/>
      <c r="O221" s="25"/>
      <c r="P221" s="25"/>
      <c r="Q221" s="25"/>
      <c r="R221" s="31"/>
      <c r="S221" s="25"/>
      <c r="T221" s="114"/>
      <c r="U221" s="114"/>
      <c r="V221" s="114"/>
      <c r="W221" s="114"/>
      <c r="X221" s="114"/>
      <c r="Y221" s="114"/>
      <c r="Z221" s="114"/>
      <c r="AA221" s="114"/>
      <c r="AB221" s="114"/>
      <c r="AC221" s="114"/>
    </row>
    <row r="222" spans="1:29" s="113" customFormat="1" ht="30.75" customHeight="1" x14ac:dyDescent="0.25">
      <c r="A222" s="115"/>
      <c r="B222"/>
      <c r="C222" s="4"/>
      <c r="D222"/>
      <c r="E222" s="25"/>
      <c r="F222" s="30"/>
      <c r="G222" s="31"/>
      <c r="H222" s="25"/>
      <c r="I222"/>
      <c r="J222"/>
      <c r="K222"/>
      <c r="L222"/>
      <c r="M222"/>
      <c r="N222" s="20"/>
      <c r="O222" s="25"/>
      <c r="P222" s="25"/>
      <c r="Q222" s="25"/>
      <c r="R222" s="31"/>
      <c r="S222" s="25"/>
      <c r="T222" s="114"/>
      <c r="U222" s="114"/>
      <c r="V222" s="114"/>
      <c r="W222" s="114"/>
      <c r="X222" s="114"/>
      <c r="Y222" s="114"/>
      <c r="Z222" s="114"/>
      <c r="AA222" s="114"/>
      <c r="AB222" s="114"/>
      <c r="AC222" s="114"/>
    </row>
    <row r="223" spans="1:29" s="113" customFormat="1" ht="25.5" customHeight="1" x14ac:dyDescent="0.25">
      <c r="A223" s="115"/>
      <c r="B223"/>
      <c r="C223" s="4"/>
      <c r="D223"/>
      <c r="E223" s="25"/>
      <c r="F223" s="30"/>
      <c r="G223" s="31"/>
      <c r="H223" s="25"/>
      <c r="I223"/>
      <c r="J223"/>
      <c r="K223"/>
      <c r="L223"/>
      <c r="M223"/>
      <c r="N223" s="20"/>
      <c r="O223" s="25"/>
      <c r="P223" s="25"/>
      <c r="Q223" s="25"/>
      <c r="R223" s="31"/>
      <c r="S223" s="25"/>
      <c r="T223" s="114"/>
      <c r="U223" s="114"/>
      <c r="V223" s="114"/>
      <c r="W223" s="114"/>
      <c r="X223" s="114"/>
      <c r="Y223" s="114"/>
      <c r="Z223" s="114"/>
      <c r="AA223" s="114"/>
      <c r="AB223" s="114"/>
      <c r="AC223" s="114"/>
    </row>
    <row r="224" spans="1:29" s="113" customFormat="1" ht="25.5" customHeight="1" x14ac:dyDescent="0.25">
      <c r="A224" s="115"/>
      <c r="B224"/>
      <c r="C224" s="4"/>
      <c r="D224"/>
      <c r="E224" s="25"/>
      <c r="F224" s="30"/>
      <c r="G224" s="31"/>
      <c r="H224" s="25"/>
      <c r="I224"/>
      <c r="J224"/>
      <c r="K224"/>
      <c r="L224"/>
      <c r="M224"/>
      <c r="N224" s="20"/>
      <c r="O224" s="25"/>
      <c r="P224" s="25"/>
      <c r="Q224" s="25"/>
      <c r="R224" s="31"/>
      <c r="S224" s="25"/>
      <c r="T224" s="114"/>
      <c r="U224" s="114"/>
      <c r="V224" s="114"/>
      <c r="W224" s="114"/>
      <c r="X224" s="114"/>
      <c r="Y224" s="114"/>
      <c r="Z224" s="114"/>
      <c r="AA224" s="114"/>
      <c r="AB224" s="114"/>
      <c r="AC224" s="114"/>
    </row>
    <row r="225" spans="1:29" s="113" customFormat="1" ht="15.75" x14ac:dyDescent="0.25">
      <c r="A225" s="115"/>
      <c r="B225"/>
      <c r="C225" s="4"/>
      <c r="D225"/>
      <c r="E225" s="25"/>
      <c r="F225" s="30"/>
      <c r="G225" s="31"/>
      <c r="H225" s="25"/>
      <c r="I225"/>
      <c r="J225"/>
      <c r="K225"/>
      <c r="L225"/>
      <c r="M225"/>
      <c r="N225" s="20"/>
      <c r="O225" s="25"/>
      <c r="P225" s="25"/>
      <c r="Q225" s="25"/>
      <c r="R225" s="31"/>
      <c r="S225" s="25"/>
      <c r="T225" s="114"/>
      <c r="U225" s="114"/>
      <c r="V225" s="114"/>
      <c r="W225" s="114"/>
      <c r="X225" s="114"/>
      <c r="Y225" s="114"/>
      <c r="Z225" s="114"/>
      <c r="AA225" s="114"/>
      <c r="AB225" s="114"/>
      <c r="AC225" s="114"/>
    </row>
    <row r="226" spans="1:29" s="113" customFormat="1" ht="27" customHeight="1" x14ac:dyDescent="0.25">
      <c r="A226" s="115"/>
      <c r="B226"/>
      <c r="C226" s="4"/>
      <c r="D226"/>
      <c r="E226" s="25"/>
      <c r="F226" s="30"/>
      <c r="G226" s="31"/>
      <c r="H226" s="25"/>
      <c r="I226"/>
      <c r="J226"/>
      <c r="K226"/>
      <c r="L226"/>
      <c r="M226"/>
      <c r="N226" s="20"/>
      <c r="O226" s="25"/>
      <c r="P226" s="25"/>
      <c r="Q226" s="25"/>
      <c r="R226" s="31"/>
      <c r="S226" s="25"/>
      <c r="T226" s="114"/>
      <c r="U226" s="114"/>
      <c r="V226" s="114"/>
      <c r="W226" s="114"/>
      <c r="X226" s="114"/>
      <c r="Y226" s="114"/>
      <c r="Z226" s="114"/>
      <c r="AA226" s="114"/>
      <c r="AB226" s="114"/>
      <c r="AC226" s="114"/>
    </row>
    <row r="227" spans="1:29" s="113" customFormat="1" ht="15.75" x14ac:dyDescent="0.25">
      <c r="A227" s="115"/>
      <c r="B227"/>
      <c r="C227" s="4"/>
      <c r="D227"/>
      <c r="E227" s="25"/>
      <c r="F227" s="30"/>
      <c r="G227" s="31"/>
      <c r="H227" s="25"/>
      <c r="I227"/>
      <c r="J227"/>
      <c r="K227"/>
      <c r="L227"/>
      <c r="M227"/>
      <c r="N227" s="20"/>
      <c r="O227" s="25"/>
      <c r="P227" s="25"/>
      <c r="Q227" s="25"/>
      <c r="R227" s="31"/>
      <c r="S227" s="25"/>
      <c r="T227" s="114"/>
      <c r="U227" s="114"/>
      <c r="V227" s="114"/>
      <c r="W227" s="114"/>
      <c r="X227" s="114"/>
      <c r="Y227" s="114"/>
      <c r="Z227" s="114"/>
      <c r="AA227" s="114"/>
      <c r="AB227" s="114"/>
      <c r="AC227" s="114"/>
    </row>
    <row r="228" spans="1:29" s="113" customFormat="1" ht="15.75" x14ac:dyDescent="0.25">
      <c r="A228" s="115"/>
      <c r="B228"/>
      <c r="C228" s="4"/>
      <c r="D228"/>
      <c r="E228" s="25"/>
      <c r="F228" s="30"/>
      <c r="G228" s="31"/>
      <c r="H228" s="25"/>
      <c r="I228"/>
      <c r="J228"/>
      <c r="K228"/>
      <c r="L228"/>
      <c r="M228"/>
      <c r="N228" s="20"/>
      <c r="O228" s="25"/>
      <c r="P228" s="25"/>
      <c r="Q228" s="25"/>
      <c r="R228" s="31"/>
      <c r="S228" s="25"/>
      <c r="T228" s="114"/>
      <c r="U228" s="114"/>
      <c r="V228" s="114"/>
      <c r="W228" s="114"/>
      <c r="X228" s="114"/>
      <c r="Y228" s="114"/>
      <c r="Z228" s="114"/>
      <c r="AA228" s="114"/>
      <c r="AB228" s="114"/>
      <c r="AC228" s="114"/>
    </row>
    <row r="229" spans="1:29" s="113" customFormat="1" ht="15.75" x14ac:dyDescent="0.25">
      <c r="A229" s="115"/>
      <c r="B229"/>
      <c r="C229" s="4"/>
      <c r="D229"/>
      <c r="E229" s="25"/>
      <c r="F229" s="30"/>
      <c r="G229" s="31"/>
      <c r="H229" s="25"/>
      <c r="I229"/>
      <c r="J229"/>
      <c r="K229"/>
      <c r="L229"/>
      <c r="M229"/>
      <c r="N229" s="20"/>
      <c r="O229" s="25"/>
      <c r="P229" s="25"/>
      <c r="Q229" s="25"/>
      <c r="R229" s="31"/>
      <c r="S229" s="25"/>
      <c r="T229" s="114"/>
      <c r="U229" s="114"/>
      <c r="V229" s="114"/>
      <c r="W229" s="114"/>
      <c r="X229" s="114"/>
      <c r="Y229" s="114"/>
      <c r="Z229" s="114"/>
      <c r="AA229" s="114"/>
      <c r="AB229" s="114"/>
      <c r="AC229" s="114"/>
    </row>
    <row r="230" spans="1:29" s="113" customFormat="1" ht="21" customHeight="1" x14ac:dyDescent="0.25">
      <c r="A230" s="115"/>
      <c r="B230"/>
      <c r="C230" s="4"/>
      <c r="D230"/>
      <c r="E230" s="25"/>
      <c r="F230" s="30"/>
      <c r="G230" s="31"/>
      <c r="H230" s="25"/>
      <c r="I230"/>
      <c r="J230"/>
      <c r="K230"/>
      <c r="L230"/>
      <c r="M230"/>
      <c r="N230" s="20"/>
      <c r="O230" s="25"/>
      <c r="P230" s="25"/>
      <c r="Q230" s="25"/>
      <c r="R230" s="31"/>
      <c r="S230" s="25"/>
      <c r="T230" s="114"/>
      <c r="U230" s="114"/>
      <c r="V230" s="114"/>
      <c r="W230" s="114"/>
      <c r="X230" s="114"/>
      <c r="Y230" s="114"/>
      <c r="Z230" s="114"/>
      <c r="AA230" s="114"/>
      <c r="AB230" s="114"/>
      <c r="AC230" s="114"/>
    </row>
    <row r="231" spans="1:29" s="113" customFormat="1" ht="15.75" x14ac:dyDescent="0.25">
      <c r="A231" s="115"/>
      <c r="B231"/>
      <c r="C231" s="4"/>
      <c r="D231"/>
      <c r="E231" s="25"/>
      <c r="F231" s="30"/>
      <c r="G231" s="31"/>
      <c r="H231" s="25"/>
      <c r="I231"/>
      <c r="J231"/>
      <c r="K231"/>
      <c r="L231"/>
      <c r="M231"/>
      <c r="N231" s="20"/>
      <c r="O231" s="25"/>
      <c r="P231" s="25"/>
      <c r="Q231" s="25"/>
      <c r="R231" s="31"/>
      <c r="S231" s="25"/>
      <c r="T231" s="114"/>
      <c r="U231" s="114"/>
      <c r="V231" s="114"/>
      <c r="W231" s="114"/>
      <c r="X231" s="114"/>
      <c r="Y231" s="114"/>
      <c r="Z231" s="114"/>
      <c r="AA231" s="114"/>
      <c r="AB231" s="114"/>
      <c r="AC231" s="114"/>
    </row>
    <row r="232" spans="1:29" s="113" customFormat="1" ht="15.75" x14ac:dyDescent="0.25">
      <c r="A232" s="115"/>
      <c r="B232"/>
      <c r="C232" s="4"/>
      <c r="D232"/>
      <c r="E232" s="25"/>
      <c r="F232" s="30"/>
      <c r="G232" s="31"/>
      <c r="H232" s="25"/>
      <c r="I232"/>
      <c r="J232"/>
      <c r="K232"/>
      <c r="L232"/>
      <c r="M232"/>
      <c r="N232" s="20"/>
      <c r="O232" s="25"/>
      <c r="P232" s="25"/>
      <c r="Q232" s="25"/>
      <c r="R232" s="31"/>
      <c r="S232" s="25"/>
      <c r="T232" s="114"/>
      <c r="U232" s="114"/>
      <c r="V232" s="114"/>
      <c r="W232" s="114"/>
      <c r="X232" s="114"/>
      <c r="Y232" s="114"/>
      <c r="Z232" s="114"/>
      <c r="AA232" s="114"/>
      <c r="AB232" s="114"/>
      <c r="AC232" s="114"/>
    </row>
    <row r="233" spans="1:29" s="113" customFormat="1" ht="15.75" x14ac:dyDescent="0.25">
      <c r="A233" s="115"/>
      <c r="B233"/>
      <c r="C233" s="4"/>
      <c r="D233"/>
      <c r="E233" s="25"/>
      <c r="F233" s="30"/>
      <c r="G233" s="31"/>
      <c r="H233" s="25"/>
      <c r="I233"/>
      <c r="J233"/>
      <c r="K233"/>
      <c r="L233"/>
      <c r="M233"/>
      <c r="N233" s="20"/>
      <c r="O233" s="25"/>
      <c r="P233" s="25"/>
      <c r="Q233" s="25"/>
      <c r="R233" s="31"/>
      <c r="S233" s="25"/>
      <c r="T233" s="114"/>
      <c r="U233" s="114"/>
      <c r="V233" s="114"/>
      <c r="W233" s="114"/>
      <c r="X233" s="114"/>
      <c r="Y233" s="114"/>
      <c r="Z233" s="114"/>
      <c r="AA233" s="114"/>
      <c r="AB233" s="114"/>
      <c r="AC233" s="114"/>
    </row>
    <row r="234" spans="1:29" s="113" customFormat="1" ht="15.75" x14ac:dyDescent="0.25">
      <c r="A234" s="115"/>
      <c r="B234"/>
      <c r="C234" s="4"/>
      <c r="D234"/>
      <c r="E234" s="25"/>
      <c r="F234" s="30"/>
      <c r="G234" s="31"/>
      <c r="H234" s="25"/>
      <c r="I234"/>
      <c r="J234"/>
      <c r="K234"/>
      <c r="L234"/>
      <c r="M234"/>
      <c r="N234" s="20"/>
      <c r="O234" s="25"/>
      <c r="P234" s="25"/>
      <c r="Q234" s="25"/>
      <c r="R234" s="31"/>
      <c r="S234" s="25"/>
      <c r="T234" s="114"/>
      <c r="U234" s="114"/>
      <c r="V234" s="114"/>
      <c r="W234" s="114"/>
      <c r="X234" s="114"/>
      <c r="Y234" s="114"/>
      <c r="Z234" s="114"/>
      <c r="AA234" s="114"/>
      <c r="AB234" s="114"/>
      <c r="AC234" s="114"/>
    </row>
    <row r="235" spans="1:29" s="113" customFormat="1" ht="26.25" customHeight="1" x14ac:dyDescent="0.25">
      <c r="A235" s="115"/>
      <c r="B235"/>
      <c r="C235" s="4"/>
      <c r="D235"/>
      <c r="E235" s="25"/>
      <c r="F235" s="30"/>
      <c r="G235" s="31"/>
      <c r="H235" s="25"/>
      <c r="I235"/>
      <c r="J235"/>
      <c r="K235"/>
      <c r="L235"/>
      <c r="M235"/>
      <c r="N235" s="20"/>
      <c r="O235" s="25"/>
      <c r="P235" s="25"/>
      <c r="Q235" s="25"/>
      <c r="R235" s="31"/>
      <c r="S235" s="25"/>
      <c r="T235" s="114"/>
      <c r="U235" s="114"/>
      <c r="V235" s="114"/>
      <c r="W235" s="114"/>
      <c r="X235" s="114"/>
      <c r="Y235" s="114"/>
      <c r="Z235" s="114"/>
      <c r="AA235" s="114"/>
      <c r="AB235" s="114"/>
      <c r="AC235" s="114"/>
    </row>
    <row r="236" spans="1:29" s="113" customFormat="1" ht="21.75" customHeight="1" x14ac:dyDescent="0.25">
      <c r="A236" s="115"/>
      <c r="B236"/>
      <c r="C236" s="4"/>
      <c r="D236"/>
      <c r="E236" s="25"/>
      <c r="F236" s="30"/>
      <c r="G236" s="31"/>
      <c r="H236" s="25"/>
      <c r="I236"/>
      <c r="J236"/>
      <c r="K236"/>
      <c r="L236"/>
      <c r="M236"/>
      <c r="N236" s="20"/>
      <c r="O236" s="25"/>
      <c r="P236" s="25"/>
      <c r="Q236" s="25"/>
      <c r="R236" s="31"/>
      <c r="S236" s="25"/>
      <c r="T236" s="114"/>
      <c r="U236" s="114"/>
      <c r="V236" s="114"/>
      <c r="W236" s="114"/>
      <c r="X236" s="114"/>
      <c r="Y236" s="114"/>
      <c r="Z236" s="114"/>
      <c r="AA236" s="114"/>
      <c r="AB236" s="114"/>
      <c r="AC236" s="114"/>
    </row>
    <row r="237" spans="1:29" s="113" customFormat="1" ht="25.5" customHeight="1" x14ac:dyDescent="0.25">
      <c r="A237" s="115"/>
      <c r="B237"/>
      <c r="C237" s="4"/>
      <c r="D237"/>
      <c r="E237" s="25"/>
      <c r="F237" s="30"/>
      <c r="G237" s="31"/>
      <c r="H237" s="25"/>
      <c r="I237"/>
      <c r="J237"/>
      <c r="K237"/>
      <c r="L237"/>
      <c r="M237"/>
      <c r="N237" s="20"/>
      <c r="O237" s="25"/>
      <c r="P237" s="25"/>
      <c r="Q237" s="25"/>
      <c r="R237" s="31"/>
      <c r="S237" s="25"/>
      <c r="T237" s="114"/>
      <c r="U237" s="114"/>
      <c r="V237" s="114"/>
      <c r="W237" s="114"/>
      <c r="X237" s="114"/>
      <c r="Y237" s="114"/>
      <c r="Z237" s="114"/>
      <c r="AA237" s="114"/>
      <c r="AB237" s="114"/>
      <c r="AC237" s="114"/>
    </row>
    <row r="238" spans="1:29" s="113" customFormat="1" ht="25.5" customHeight="1" x14ac:dyDescent="0.25">
      <c r="A238" s="115"/>
      <c r="B238"/>
      <c r="C238" s="4"/>
      <c r="D238"/>
      <c r="E238" s="25"/>
      <c r="F238" s="30"/>
      <c r="G238" s="31"/>
      <c r="H238" s="25"/>
      <c r="I238"/>
      <c r="J238"/>
      <c r="K238"/>
      <c r="L238"/>
      <c r="M238"/>
      <c r="N238" s="20"/>
      <c r="O238" s="25"/>
      <c r="P238" s="25"/>
      <c r="Q238" s="25"/>
      <c r="R238" s="31"/>
      <c r="S238" s="25"/>
      <c r="T238" s="114"/>
      <c r="U238" s="114"/>
      <c r="V238" s="114"/>
      <c r="W238" s="114"/>
      <c r="X238" s="114"/>
      <c r="Y238" s="114"/>
      <c r="Z238" s="114"/>
      <c r="AA238" s="114"/>
      <c r="AB238" s="114"/>
      <c r="AC238" s="114"/>
    </row>
    <row r="239" spans="1:29" s="113" customFormat="1" ht="35.25" customHeight="1" x14ac:dyDescent="0.25">
      <c r="A239" s="115"/>
      <c r="B239"/>
      <c r="C239" s="4"/>
      <c r="D239"/>
      <c r="E239" s="25"/>
      <c r="F239" s="30"/>
      <c r="G239" s="31"/>
      <c r="H239" s="25"/>
      <c r="I239"/>
      <c r="J239"/>
      <c r="K239"/>
      <c r="L239"/>
      <c r="M239"/>
      <c r="N239" s="20"/>
      <c r="O239" s="25"/>
      <c r="P239" s="25"/>
      <c r="Q239" s="25"/>
      <c r="R239" s="31"/>
      <c r="S239" s="25"/>
      <c r="T239" s="114"/>
      <c r="U239" s="114"/>
      <c r="V239" s="114"/>
      <c r="W239" s="114"/>
      <c r="X239" s="114"/>
      <c r="Y239" s="114"/>
      <c r="Z239" s="114"/>
      <c r="AA239" s="114"/>
      <c r="AB239" s="114"/>
      <c r="AC239" s="114"/>
    </row>
    <row r="240" spans="1:29" s="113" customFormat="1" ht="31.5" customHeight="1" x14ac:dyDescent="0.25">
      <c r="A240" s="115"/>
      <c r="B240"/>
      <c r="C240" s="4"/>
      <c r="D240"/>
      <c r="E240" s="25"/>
      <c r="F240" s="30"/>
      <c r="G240" s="31"/>
      <c r="H240" s="25"/>
      <c r="I240"/>
      <c r="J240"/>
      <c r="K240"/>
      <c r="L240"/>
      <c r="M240"/>
      <c r="N240" s="20"/>
      <c r="O240" s="25"/>
      <c r="P240" s="25"/>
      <c r="Q240" s="25"/>
      <c r="R240" s="31"/>
      <c r="S240" s="25"/>
      <c r="T240" s="114"/>
      <c r="U240" s="114"/>
      <c r="V240" s="114"/>
      <c r="W240" s="114"/>
      <c r="X240" s="114"/>
      <c r="Y240" s="114"/>
      <c r="Z240" s="114"/>
      <c r="AA240" s="114"/>
      <c r="AB240" s="114"/>
      <c r="AC240" s="114"/>
    </row>
    <row r="241" spans="1:29" s="113" customFormat="1" ht="34.5" customHeight="1" x14ac:dyDescent="0.25">
      <c r="A241" s="115"/>
      <c r="B241"/>
      <c r="C241" s="4"/>
      <c r="D241"/>
      <c r="E241" s="25"/>
      <c r="F241" s="30"/>
      <c r="G241" s="31"/>
      <c r="H241" s="25"/>
      <c r="I241"/>
      <c r="J241"/>
      <c r="K241"/>
      <c r="L241"/>
      <c r="M241"/>
      <c r="N241" s="20"/>
      <c r="O241" s="25"/>
      <c r="P241" s="25"/>
      <c r="Q241" s="25"/>
      <c r="R241" s="31"/>
      <c r="S241" s="25"/>
      <c r="T241" s="114"/>
      <c r="U241" s="114"/>
      <c r="V241" s="114"/>
      <c r="W241" s="114"/>
      <c r="X241" s="114"/>
      <c r="Y241" s="114"/>
      <c r="Z241" s="114"/>
      <c r="AA241" s="114"/>
      <c r="AB241" s="114"/>
      <c r="AC241" s="114"/>
    </row>
    <row r="242" spans="1:29" s="113" customFormat="1" ht="29.25" customHeight="1" x14ac:dyDescent="0.25">
      <c r="A242" s="115"/>
      <c r="B242"/>
      <c r="C242" s="4"/>
      <c r="D242"/>
      <c r="E242" s="25"/>
      <c r="F242" s="30"/>
      <c r="G242" s="31"/>
      <c r="H242" s="25"/>
      <c r="I242"/>
      <c r="J242"/>
      <c r="K242"/>
      <c r="L242"/>
      <c r="M242"/>
      <c r="N242" s="20"/>
      <c r="O242" s="25"/>
      <c r="P242" s="25"/>
      <c r="Q242" s="25"/>
      <c r="R242" s="31"/>
      <c r="S242" s="25"/>
      <c r="T242" s="114"/>
      <c r="U242" s="114"/>
      <c r="V242" s="114"/>
      <c r="W242" s="114"/>
      <c r="X242" s="114"/>
      <c r="Y242" s="114"/>
      <c r="Z242" s="114"/>
      <c r="AA242" s="114"/>
      <c r="AB242" s="114"/>
      <c r="AC242" s="114"/>
    </row>
    <row r="243" spans="1:29" s="113" customFormat="1" ht="29.25" customHeight="1" x14ac:dyDescent="0.25">
      <c r="A243" s="115"/>
      <c r="B243"/>
      <c r="C243" s="4"/>
      <c r="D243"/>
      <c r="E243" s="25"/>
      <c r="F243" s="30"/>
      <c r="G243" s="31"/>
      <c r="H243" s="25"/>
      <c r="I243"/>
      <c r="J243"/>
      <c r="K243"/>
      <c r="L243"/>
      <c r="M243"/>
      <c r="N243" s="20"/>
      <c r="O243" s="25"/>
      <c r="P243" s="25"/>
      <c r="Q243" s="25"/>
      <c r="R243" s="31"/>
      <c r="S243" s="25"/>
      <c r="T243" s="114"/>
      <c r="U243" s="114"/>
      <c r="V243" s="114"/>
      <c r="W243" s="114"/>
      <c r="X243" s="114"/>
      <c r="Y243" s="114"/>
      <c r="Z243" s="114"/>
      <c r="AA243" s="114"/>
      <c r="AB243" s="114"/>
      <c r="AC243" s="114"/>
    </row>
    <row r="244" spans="1:29" s="113" customFormat="1" ht="33" customHeight="1" x14ac:dyDescent="0.25">
      <c r="A244" s="115"/>
      <c r="B244"/>
      <c r="C244" s="4"/>
      <c r="D244"/>
      <c r="E244" s="25"/>
      <c r="F244" s="30"/>
      <c r="G244" s="31"/>
      <c r="H244" s="25"/>
      <c r="I244"/>
      <c r="J244"/>
      <c r="K244"/>
      <c r="L244"/>
      <c r="M244"/>
      <c r="N244" s="20"/>
      <c r="O244" s="25"/>
      <c r="P244" s="25"/>
      <c r="Q244" s="25"/>
      <c r="R244" s="31"/>
      <c r="S244" s="25"/>
      <c r="T244" s="114"/>
      <c r="U244" s="114"/>
      <c r="V244" s="114"/>
      <c r="W244" s="114"/>
      <c r="X244" s="114"/>
      <c r="Y244" s="114"/>
      <c r="Z244" s="114"/>
      <c r="AA244" s="114"/>
      <c r="AB244" s="114"/>
      <c r="AC244" s="114"/>
    </row>
    <row r="245" spans="1:29" s="113" customFormat="1" ht="33" customHeight="1" x14ac:dyDescent="0.25">
      <c r="A245" s="115"/>
      <c r="B245"/>
      <c r="C245" s="4"/>
      <c r="D245"/>
      <c r="E245" s="25"/>
      <c r="F245" s="30"/>
      <c r="G245" s="31"/>
      <c r="H245" s="25"/>
      <c r="I245"/>
      <c r="J245"/>
      <c r="K245"/>
      <c r="L245"/>
      <c r="M245"/>
      <c r="N245" s="20"/>
      <c r="O245" s="25"/>
      <c r="P245" s="25"/>
      <c r="Q245" s="25"/>
      <c r="R245" s="31"/>
      <c r="S245" s="25"/>
      <c r="T245" s="114"/>
      <c r="U245" s="114"/>
      <c r="V245" s="114"/>
      <c r="W245" s="114"/>
      <c r="X245" s="114"/>
      <c r="Y245" s="114"/>
      <c r="Z245" s="114"/>
      <c r="AA245" s="114"/>
      <c r="AB245" s="114"/>
      <c r="AC245" s="114"/>
    </row>
    <row r="246" spans="1:29" s="113" customFormat="1" ht="18.75" customHeight="1" x14ac:dyDescent="0.25">
      <c r="A246" s="115"/>
      <c r="B246"/>
      <c r="C246" s="4"/>
      <c r="D246"/>
      <c r="E246" s="25"/>
      <c r="F246" s="30"/>
      <c r="G246" s="31"/>
      <c r="H246" s="25"/>
      <c r="I246"/>
      <c r="J246"/>
      <c r="K246"/>
      <c r="L246"/>
      <c r="M246"/>
      <c r="N246" s="20"/>
      <c r="O246" s="25"/>
      <c r="P246" s="25"/>
      <c r="Q246" s="25"/>
      <c r="R246" s="31"/>
      <c r="S246" s="25"/>
      <c r="T246" s="114"/>
      <c r="U246" s="114"/>
      <c r="V246" s="114"/>
      <c r="W246" s="114"/>
      <c r="X246" s="114"/>
      <c r="Y246" s="114"/>
      <c r="Z246" s="114"/>
      <c r="AA246" s="114"/>
      <c r="AB246" s="114"/>
      <c r="AC246" s="114"/>
    </row>
    <row r="247" spans="1:29" s="113" customFormat="1" ht="28.5" customHeight="1" x14ac:dyDescent="0.25">
      <c r="A247" s="115"/>
      <c r="B247"/>
      <c r="C247" s="4"/>
      <c r="D247"/>
      <c r="E247" s="25"/>
      <c r="F247" s="30"/>
      <c r="G247" s="31"/>
      <c r="H247" s="25"/>
      <c r="I247"/>
      <c r="J247"/>
      <c r="K247"/>
      <c r="L247"/>
      <c r="M247"/>
      <c r="N247" s="20"/>
      <c r="O247" s="25"/>
      <c r="P247" s="25"/>
      <c r="Q247" s="25"/>
      <c r="R247" s="31"/>
      <c r="S247" s="25"/>
      <c r="T247" s="114"/>
      <c r="U247" s="114"/>
      <c r="V247" s="114"/>
      <c r="W247" s="114"/>
      <c r="X247" s="114"/>
      <c r="Y247" s="114"/>
      <c r="Z247" s="114"/>
      <c r="AA247" s="114"/>
      <c r="AB247" s="114"/>
      <c r="AC247" s="114"/>
    </row>
    <row r="248" spans="1:29" s="113" customFormat="1" ht="28.5" customHeight="1" x14ac:dyDescent="0.25">
      <c r="A248" s="115"/>
      <c r="B248"/>
      <c r="C248" s="4"/>
      <c r="D248"/>
      <c r="E248" s="25"/>
      <c r="F248" s="30"/>
      <c r="G248" s="31"/>
      <c r="H248" s="25"/>
      <c r="I248"/>
      <c r="J248"/>
      <c r="K248"/>
      <c r="L248"/>
      <c r="M248"/>
      <c r="N248" s="20"/>
      <c r="O248" s="25"/>
      <c r="P248" s="25"/>
      <c r="Q248" s="25"/>
      <c r="R248" s="31"/>
      <c r="S248" s="25"/>
      <c r="T248" s="114"/>
      <c r="U248" s="114"/>
      <c r="V248" s="114"/>
      <c r="W248" s="114"/>
      <c r="X248" s="114"/>
      <c r="Y248" s="114"/>
      <c r="Z248" s="114"/>
      <c r="AA248" s="114"/>
      <c r="AB248" s="114"/>
      <c r="AC248" s="114"/>
    </row>
    <row r="249" spans="1:29" s="113" customFormat="1" ht="19.5" customHeight="1" x14ac:dyDescent="0.25">
      <c r="A249" s="115"/>
      <c r="B249"/>
      <c r="C249" s="4"/>
      <c r="D249"/>
      <c r="E249" s="25"/>
      <c r="F249" s="30"/>
      <c r="G249" s="31"/>
      <c r="H249" s="25"/>
      <c r="I249"/>
      <c r="J249"/>
      <c r="K249"/>
      <c r="L249"/>
      <c r="M249"/>
      <c r="N249" s="20"/>
      <c r="O249" s="25"/>
      <c r="P249" s="25"/>
      <c r="Q249" s="25"/>
      <c r="R249" s="31"/>
      <c r="S249" s="25"/>
      <c r="T249" s="114"/>
      <c r="U249" s="114"/>
      <c r="V249" s="114"/>
      <c r="W249" s="114"/>
      <c r="X249" s="114"/>
      <c r="Y249" s="114"/>
      <c r="Z249" s="114"/>
      <c r="AA249" s="114"/>
      <c r="AB249" s="114"/>
      <c r="AC249" s="114"/>
    </row>
    <row r="250" spans="1:29" s="113" customFormat="1" ht="25.5" customHeight="1" x14ac:dyDescent="0.25">
      <c r="A250" s="115"/>
      <c r="B250"/>
      <c r="C250" s="4"/>
      <c r="D250"/>
      <c r="E250" s="25"/>
      <c r="F250" s="30"/>
      <c r="G250" s="31"/>
      <c r="H250" s="25"/>
      <c r="I250"/>
      <c r="J250"/>
      <c r="K250"/>
      <c r="L250"/>
      <c r="M250"/>
      <c r="N250" s="20"/>
      <c r="O250" s="25"/>
      <c r="P250" s="25"/>
      <c r="Q250" s="25"/>
      <c r="R250" s="31"/>
      <c r="S250" s="25"/>
      <c r="T250" s="114"/>
      <c r="U250" s="114"/>
      <c r="V250" s="114"/>
      <c r="W250" s="114"/>
      <c r="X250" s="114"/>
      <c r="Y250" s="114"/>
      <c r="Z250" s="114"/>
      <c r="AA250" s="114"/>
      <c r="AB250" s="114"/>
      <c r="AC250" s="114"/>
    </row>
    <row r="251" spans="1:29" s="113" customFormat="1" ht="25.5" customHeight="1" x14ac:dyDescent="0.25">
      <c r="A251" s="115"/>
      <c r="B251"/>
      <c r="C251" s="4"/>
      <c r="D251"/>
      <c r="E251" s="25"/>
      <c r="F251" s="30"/>
      <c r="G251" s="31"/>
      <c r="H251" s="25"/>
      <c r="I251"/>
      <c r="J251"/>
      <c r="K251"/>
      <c r="L251"/>
      <c r="M251"/>
      <c r="N251" s="20"/>
      <c r="O251" s="25"/>
      <c r="P251" s="25"/>
      <c r="Q251" s="25"/>
      <c r="R251" s="31"/>
      <c r="S251" s="25"/>
      <c r="T251" s="114"/>
      <c r="U251" s="114"/>
      <c r="V251" s="114"/>
      <c r="W251" s="114"/>
      <c r="X251" s="114"/>
      <c r="Y251" s="114"/>
      <c r="Z251" s="114"/>
      <c r="AA251" s="114"/>
      <c r="AB251" s="114"/>
      <c r="AC251" s="114"/>
    </row>
    <row r="252" spans="1:29" s="113" customFormat="1" ht="32.25" customHeight="1" x14ac:dyDescent="0.25">
      <c r="A252" s="115"/>
      <c r="B252"/>
      <c r="C252" s="4"/>
      <c r="D252"/>
      <c r="E252" s="25"/>
      <c r="F252" s="30"/>
      <c r="G252" s="31"/>
      <c r="H252" s="25"/>
      <c r="I252"/>
      <c r="J252"/>
      <c r="K252"/>
      <c r="L252"/>
      <c r="M252"/>
      <c r="N252" s="20"/>
      <c r="O252" s="25"/>
      <c r="P252" s="25"/>
      <c r="Q252" s="25"/>
      <c r="R252" s="31"/>
      <c r="S252" s="25"/>
      <c r="T252" s="114"/>
      <c r="U252" s="114"/>
      <c r="V252" s="114"/>
      <c r="W252" s="114"/>
      <c r="X252" s="114"/>
      <c r="Y252" s="114"/>
      <c r="Z252" s="114"/>
      <c r="AA252" s="114"/>
      <c r="AB252" s="114"/>
      <c r="AC252" s="114"/>
    </row>
    <row r="253" spans="1:29" s="113" customFormat="1" ht="32.25" customHeight="1" x14ac:dyDescent="0.25">
      <c r="A253" s="115"/>
      <c r="B253"/>
      <c r="C253" s="4"/>
      <c r="D253"/>
      <c r="E253" s="25"/>
      <c r="F253" s="30"/>
      <c r="G253" s="31"/>
      <c r="H253" s="25"/>
      <c r="I253"/>
      <c r="J253"/>
      <c r="K253"/>
      <c r="L253"/>
      <c r="M253"/>
      <c r="N253" s="20"/>
      <c r="O253" s="25"/>
      <c r="P253" s="25"/>
      <c r="Q253" s="25"/>
      <c r="R253" s="31"/>
      <c r="S253" s="25"/>
      <c r="T253" s="114"/>
      <c r="U253" s="114"/>
      <c r="V253" s="114"/>
      <c r="W253" s="114"/>
      <c r="X253" s="114"/>
      <c r="Y253" s="114"/>
      <c r="Z253" s="114"/>
      <c r="AA253" s="114"/>
      <c r="AB253" s="114"/>
      <c r="AC253" s="114"/>
    </row>
    <row r="254" spans="1:29" s="113" customFormat="1" ht="32.25" customHeight="1" x14ac:dyDescent="0.25">
      <c r="A254" s="115"/>
      <c r="B254"/>
      <c r="C254" s="4"/>
      <c r="D254"/>
      <c r="E254" s="25"/>
      <c r="F254" s="30"/>
      <c r="G254" s="31"/>
      <c r="H254" s="25"/>
      <c r="I254"/>
      <c r="J254"/>
      <c r="K254"/>
      <c r="L254"/>
      <c r="M254"/>
      <c r="N254" s="20"/>
      <c r="O254" s="25"/>
      <c r="P254" s="25"/>
      <c r="Q254" s="25"/>
      <c r="R254" s="31"/>
      <c r="S254" s="25"/>
      <c r="T254" s="114"/>
      <c r="U254" s="114"/>
      <c r="V254" s="114"/>
      <c r="W254" s="114"/>
      <c r="X254" s="114"/>
      <c r="Y254" s="114"/>
      <c r="Z254" s="114"/>
      <c r="AA254" s="114"/>
      <c r="AB254" s="114"/>
      <c r="AC254" s="114"/>
    </row>
    <row r="255" spans="1:29" s="113" customFormat="1" ht="32.25" customHeight="1" x14ac:dyDescent="0.25">
      <c r="A255" s="115"/>
      <c r="B255"/>
      <c r="C255" s="4"/>
      <c r="D255"/>
      <c r="E255" s="25"/>
      <c r="F255" s="30"/>
      <c r="G255" s="31"/>
      <c r="H255" s="25"/>
      <c r="I255"/>
      <c r="J255"/>
      <c r="K255"/>
      <c r="L255"/>
      <c r="M255"/>
      <c r="N255" s="20"/>
      <c r="O255" s="25"/>
      <c r="P255" s="25"/>
      <c r="Q255" s="25"/>
      <c r="R255" s="31"/>
      <c r="S255" s="25"/>
      <c r="T255" s="114"/>
      <c r="U255" s="114"/>
      <c r="V255" s="114"/>
      <c r="W255" s="114"/>
      <c r="X255" s="114"/>
      <c r="Y255" s="114"/>
      <c r="Z255" s="114"/>
      <c r="AA255" s="114"/>
      <c r="AB255" s="114"/>
      <c r="AC255" s="114"/>
    </row>
    <row r="256" spans="1:29" s="113" customFormat="1" ht="32.25" customHeight="1" x14ac:dyDescent="0.25">
      <c r="A256" s="115"/>
      <c r="B256"/>
      <c r="C256" s="4"/>
      <c r="D256"/>
      <c r="E256" s="25"/>
      <c r="F256" s="30"/>
      <c r="G256" s="31"/>
      <c r="H256" s="25"/>
      <c r="I256"/>
      <c r="J256"/>
      <c r="K256"/>
      <c r="L256"/>
      <c r="M256"/>
      <c r="N256" s="20"/>
      <c r="O256" s="25"/>
      <c r="P256" s="25"/>
      <c r="Q256" s="25"/>
      <c r="R256" s="31"/>
      <c r="S256" s="25"/>
      <c r="T256" s="114"/>
      <c r="U256" s="114"/>
      <c r="V256" s="114"/>
      <c r="W256" s="114"/>
      <c r="X256" s="114"/>
      <c r="Y256" s="114"/>
      <c r="Z256" s="114"/>
      <c r="AA256" s="114"/>
      <c r="AB256" s="114"/>
      <c r="AC256" s="114"/>
    </row>
    <row r="257" spans="1:29" s="113" customFormat="1" ht="32.25" customHeight="1" x14ac:dyDescent="0.25">
      <c r="A257" s="115"/>
      <c r="B257"/>
      <c r="C257" s="4"/>
      <c r="D257"/>
      <c r="E257" s="25"/>
      <c r="F257" s="30"/>
      <c r="G257" s="31"/>
      <c r="H257" s="25"/>
      <c r="I257"/>
      <c r="J257"/>
      <c r="K257"/>
      <c r="L257"/>
      <c r="M257"/>
      <c r="N257" s="20"/>
      <c r="O257" s="25"/>
      <c r="P257" s="25"/>
      <c r="Q257" s="25"/>
      <c r="R257" s="31"/>
      <c r="S257" s="25"/>
      <c r="T257" s="114"/>
      <c r="U257" s="114"/>
      <c r="V257" s="114"/>
      <c r="W257" s="114"/>
      <c r="X257" s="114"/>
      <c r="Y257" s="114"/>
      <c r="Z257" s="114"/>
      <c r="AA257" s="114"/>
      <c r="AB257" s="114"/>
      <c r="AC257" s="114"/>
    </row>
    <row r="258" spans="1:29" s="113" customFormat="1" ht="32.25" customHeight="1" x14ac:dyDescent="0.25">
      <c r="A258" s="115"/>
      <c r="B258"/>
      <c r="C258" s="4"/>
      <c r="D258"/>
      <c r="E258" s="25"/>
      <c r="F258" s="30"/>
      <c r="G258" s="31"/>
      <c r="H258" s="25"/>
      <c r="I258"/>
      <c r="J258"/>
      <c r="K258"/>
      <c r="L258"/>
      <c r="M258"/>
      <c r="N258" s="20"/>
      <c r="O258" s="25"/>
      <c r="P258" s="25"/>
      <c r="Q258" s="25"/>
      <c r="R258" s="31"/>
      <c r="S258" s="25"/>
      <c r="T258" s="114"/>
      <c r="U258" s="114"/>
      <c r="V258" s="114"/>
      <c r="W258" s="114"/>
      <c r="X258" s="114"/>
      <c r="Y258" s="114"/>
      <c r="Z258" s="114"/>
      <c r="AA258" s="114"/>
      <c r="AB258" s="114"/>
      <c r="AC258" s="114"/>
    </row>
    <row r="259" spans="1:29" s="113" customFormat="1" ht="27.75" customHeight="1" x14ac:dyDescent="0.25">
      <c r="A259" s="115"/>
      <c r="B259"/>
      <c r="C259" s="4"/>
      <c r="D259"/>
      <c r="E259" s="25"/>
      <c r="F259" s="30"/>
      <c r="G259" s="31"/>
      <c r="H259" s="25"/>
      <c r="I259"/>
      <c r="J259"/>
      <c r="K259"/>
      <c r="L259"/>
      <c r="M259"/>
      <c r="N259" s="20"/>
      <c r="O259" s="25"/>
      <c r="P259" s="25"/>
      <c r="Q259" s="25"/>
      <c r="R259" s="31"/>
      <c r="S259" s="25"/>
      <c r="T259" s="114"/>
      <c r="U259" s="114"/>
      <c r="V259" s="114"/>
      <c r="W259" s="114"/>
      <c r="X259" s="114"/>
      <c r="Y259" s="114"/>
      <c r="Z259" s="114"/>
      <c r="AA259" s="114"/>
      <c r="AB259" s="114"/>
      <c r="AC259" s="114"/>
    </row>
    <row r="260" spans="1:29" s="113" customFormat="1" ht="29.25" customHeight="1" x14ac:dyDescent="0.25">
      <c r="A260" s="115"/>
      <c r="B260"/>
      <c r="C260" s="4"/>
      <c r="D260"/>
      <c r="E260" s="25"/>
      <c r="F260" s="30"/>
      <c r="G260" s="31"/>
      <c r="H260" s="25"/>
      <c r="I260"/>
      <c r="J260"/>
      <c r="K260"/>
      <c r="L260"/>
      <c r="M260"/>
      <c r="N260" s="20"/>
      <c r="O260" s="25"/>
      <c r="P260" s="25"/>
      <c r="Q260" s="25"/>
      <c r="R260" s="31"/>
      <c r="S260" s="25"/>
      <c r="T260" s="114"/>
      <c r="U260" s="114"/>
      <c r="V260" s="114"/>
      <c r="W260" s="114"/>
      <c r="X260" s="114"/>
      <c r="Y260" s="114"/>
      <c r="Z260" s="114"/>
      <c r="AA260" s="114"/>
      <c r="AB260" s="114"/>
      <c r="AC260" s="114"/>
    </row>
    <row r="261" spans="1:29" s="113" customFormat="1" ht="29.25" customHeight="1" x14ac:dyDescent="0.25">
      <c r="A261" s="115"/>
      <c r="B261"/>
      <c r="C261" s="4"/>
      <c r="D261"/>
      <c r="E261" s="25"/>
      <c r="F261" s="30"/>
      <c r="G261" s="31"/>
      <c r="H261" s="25"/>
      <c r="I261"/>
      <c r="J261"/>
      <c r="K261"/>
      <c r="L261"/>
      <c r="M261"/>
      <c r="N261" s="20"/>
      <c r="O261" s="25"/>
      <c r="P261" s="25"/>
      <c r="Q261" s="25"/>
      <c r="R261" s="31"/>
      <c r="S261" s="25"/>
      <c r="T261" s="114"/>
      <c r="U261" s="114"/>
      <c r="V261" s="114"/>
      <c r="W261" s="114"/>
      <c r="X261" s="114"/>
      <c r="Y261" s="114"/>
      <c r="Z261" s="114"/>
      <c r="AA261" s="114"/>
      <c r="AB261" s="114"/>
      <c r="AC261" s="114"/>
    </row>
    <row r="262" spans="1:29" s="113" customFormat="1" ht="29.25" customHeight="1" x14ac:dyDescent="0.25">
      <c r="A262" s="115"/>
      <c r="B262"/>
      <c r="C262" s="4"/>
      <c r="D262"/>
      <c r="E262" s="25"/>
      <c r="F262" s="30"/>
      <c r="G262" s="31"/>
      <c r="H262" s="25"/>
      <c r="I262"/>
      <c r="J262"/>
      <c r="K262"/>
      <c r="L262"/>
      <c r="M262"/>
      <c r="N262" s="20"/>
      <c r="O262" s="25"/>
      <c r="P262" s="25"/>
      <c r="Q262" s="25"/>
      <c r="R262" s="31"/>
      <c r="S262" s="25"/>
      <c r="T262" s="114"/>
      <c r="U262" s="114"/>
      <c r="V262" s="114"/>
      <c r="W262" s="114"/>
      <c r="X262" s="114"/>
      <c r="Y262" s="114"/>
      <c r="Z262" s="114"/>
      <c r="AA262" s="114"/>
      <c r="AB262" s="114"/>
      <c r="AC262" s="114"/>
    </row>
    <row r="263" spans="1:29" s="113" customFormat="1" ht="29.25" customHeight="1" x14ac:dyDescent="0.25">
      <c r="A263" s="115"/>
      <c r="B263"/>
      <c r="C263" s="4"/>
      <c r="D263"/>
      <c r="E263" s="25"/>
      <c r="F263" s="30"/>
      <c r="G263" s="31"/>
      <c r="H263" s="25"/>
      <c r="I263"/>
      <c r="J263"/>
      <c r="K263"/>
      <c r="L263"/>
      <c r="M263"/>
      <c r="N263" s="20"/>
      <c r="O263" s="25"/>
      <c r="P263" s="25"/>
      <c r="Q263" s="25"/>
      <c r="R263" s="31"/>
      <c r="S263" s="25"/>
      <c r="T263" s="114"/>
      <c r="U263" s="114"/>
      <c r="V263" s="114"/>
      <c r="W263" s="114"/>
      <c r="X263" s="114"/>
      <c r="Y263" s="114"/>
      <c r="Z263" s="114"/>
      <c r="AA263" s="114"/>
      <c r="AB263" s="114"/>
      <c r="AC263" s="114"/>
    </row>
    <row r="264" spans="1:29" s="113" customFormat="1" ht="29.25" customHeight="1" x14ac:dyDescent="0.25">
      <c r="A264" s="115"/>
      <c r="B264"/>
      <c r="C264" s="4"/>
      <c r="D264"/>
      <c r="E264" s="25"/>
      <c r="F264" s="30"/>
      <c r="G264" s="31"/>
      <c r="H264" s="25"/>
      <c r="I264"/>
      <c r="J264"/>
      <c r="K264"/>
      <c r="L264"/>
      <c r="M264"/>
      <c r="N264" s="20"/>
      <c r="O264" s="25"/>
      <c r="P264" s="25"/>
      <c r="Q264" s="25"/>
      <c r="R264" s="31"/>
      <c r="S264" s="25"/>
      <c r="T264" s="114"/>
      <c r="U264" s="114"/>
      <c r="V264" s="114"/>
      <c r="W264" s="114"/>
      <c r="X264" s="114"/>
      <c r="Y264" s="114"/>
      <c r="Z264" s="114"/>
      <c r="AA264" s="114"/>
      <c r="AB264" s="114"/>
      <c r="AC264" s="114"/>
    </row>
    <row r="265" spans="1:29" s="113" customFormat="1" ht="29.25" customHeight="1" x14ac:dyDescent="0.25">
      <c r="A265" s="115"/>
      <c r="B265"/>
      <c r="C265" s="4"/>
      <c r="D265"/>
      <c r="E265" s="25"/>
      <c r="F265" s="30"/>
      <c r="G265" s="31"/>
      <c r="H265" s="25"/>
      <c r="I265"/>
      <c r="J265"/>
      <c r="K265"/>
      <c r="L265"/>
      <c r="M265"/>
      <c r="N265" s="20"/>
      <c r="O265" s="25"/>
      <c r="P265" s="25"/>
      <c r="Q265" s="25"/>
      <c r="R265" s="31"/>
      <c r="S265" s="25"/>
      <c r="T265" s="114"/>
      <c r="U265" s="114"/>
      <c r="V265" s="114"/>
      <c r="W265" s="114"/>
      <c r="X265" s="114"/>
      <c r="Y265" s="114"/>
      <c r="Z265" s="114"/>
      <c r="AA265" s="114"/>
      <c r="AB265" s="114"/>
      <c r="AC265" s="114"/>
    </row>
    <row r="266" spans="1:29" s="113" customFormat="1" ht="23.25" customHeight="1" x14ac:dyDescent="0.25">
      <c r="A266" s="115"/>
      <c r="B266"/>
      <c r="C266" s="4"/>
      <c r="D266"/>
      <c r="E266" s="25"/>
      <c r="F266" s="30"/>
      <c r="G266" s="31"/>
      <c r="H266" s="25"/>
      <c r="I266"/>
      <c r="J266"/>
      <c r="K266"/>
      <c r="L266"/>
      <c r="M266"/>
      <c r="N266" s="20"/>
      <c r="O266" s="25"/>
      <c r="P266" s="25"/>
      <c r="Q266" s="25"/>
      <c r="R266" s="31"/>
      <c r="S266" s="25"/>
      <c r="T266" s="114"/>
      <c r="U266" s="114"/>
      <c r="V266" s="114"/>
      <c r="W266" s="114"/>
      <c r="X266" s="114"/>
      <c r="Y266" s="114"/>
      <c r="Z266" s="114"/>
      <c r="AA266" s="114"/>
      <c r="AB266" s="114"/>
      <c r="AC266" s="114"/>
    </row>
    <row r="267" spans="1:29" s="113" customFormat="1" ht="29.25" customHeight="1" x14ac:dyDescent="0.25">
      <c r="A267" s="115"/>
      <c r="B267"/>
      <c r="C267" s="4"/>
      <c r="D267"/>
      <c r="E267" s="25"/>
      <c r="F267" s="30"/>
      <c r="G267" s="31"/>
      <c r="H267" s="25"/>
      <c r="I267"/>
      <c r="J267"/>
      <c r="K267"/>
      <c r="L267"/>
      <c r="M267"/>
      <c r="N267" s="20"/>
      <c r="O267" s="25"/>
      <c r="P267" s="25"/>
      <c r="Q267" s="25"/>
      <c r="R267" s="31"/>
      <c r="S267" s="25"/>
      <c r="T267" s="114"/>
      <c r="U267" s="114"/>
      <c r="V267" s="114"/>
      <c r="W267" s="114"/>
      <c r="X267" s="114"/>
      <c r="Y267" s="114"/>
      <c r="Z267" s="114"/>
      <c r="AA267" s="114"/>
      <c r="AB267" s="114"/>
      <c r="AC267" s="114"/>
    </row>
    <row r="268" spans="1:29" s="113" customFormat="1" ht="56.25" customHeight="1" x14ac:dyDescent="0.25">
      <c r="A268" s="115"/>
      <c r="B268"/>
      <c r="C268" s="4"/>
      <c r="D268"/>
      <c r="E268" s="25"/>
      <c r="F268" s="30"/>
      <c r="G268" s="31"/>
      <c r="H268" s="25"/>
      <c r="I268"/>
      <c r="J268"/>
      <c r="K268"/>
      <c r="L268"/>
      <c r="M268"/>
      <c r="N268" s="20"/>
      <c r="O268" s="25"/>
      <c r="P268" s="25"/>
      <c r="Q268" s="25"/>
      <c r="R268" s="31"/>
      <c r="S268" s="25"/>
      <c r="T268" s="114"/>
      <c r="U268" s="114"/>
      <c r="V268" s="114"/>
      <c r="W268" s="114"/>
      <c r="X268" s="114"/>
      <c r="Y268" s="114"/>
      <c r="Z268" s="114"/>
      <c r="AA268" s="114"/>
      <c r="AB268" s="114"/>
      <c r="AC268" s="114"/>
    </row>
    <row r="269" spans="1:29" s="113" customFormat="1" ht="32.25" customHeight="1" x14ac:dyDescent="0.25">
      <c r="A269" s="115"/>
      <c r="B269"/>
      <c r="C269" s="4"/>
      <c r="D269"/>
      <c r="E269" s="25"/>
      <c r="F269" s="30"/>
      <c r="G269" s="31"/>
      <c r="H269" s="25"/>
      <c r="I269"/>
      <c r="J269"/>
      <c r="K269"/>
      <c r="L269"/>
      <c r="M269"/>
      <c r="N269" s="20"/>
      <c r="O269" s="25"/>
      <c r="P269" s="25"/>
      <c r="Q269" s="25"/>
      <c r="R269" s="31"/>
      <c r="S269" s="25"/>
      <c r="T269" s="114"/>
      <c r="U269" s="114"/>
      <c r="V269" s="114"/>
      <c r="W269" s="114"/>
      <c r="X269" s="114"/>
      <c r="Y269" s="114"/>
      <c r="Z269" s="114"/>
      <c r="AA269" s="114"/>
      <c r="AB269" s="114"/>
      <c r="AC269" s="114"/>
    </row>
    <row r="270" spans="1:29" s="113" customFormat="1" ht="32.25" customHeight="1" x14ac:dyDescent="0.25">
      <c r="A270" s="115"/>
      <c r="B270"/>
      <c r="C270" s="4"/>
      <c r="D270"/>
      <c r="E270" s="25"/>
      <c r="F270" s="30"/>
      <c r="G270" s="31"/>
      <c r="H270" s="25"/>
      <c r="I270"/>
      <c r="J270"/>
      <c r="K270"/>
      <c r="L270"/>
      <c r="M270"/>
      <c r="N270" s="20"/>
      <c r="O270" s="25"/>
      <c r="P270" s="25"/>
      <c r="Q270" s="25"/>
      <c r="R270" s="31"/>
      <c r="S270" s="25"/>
      <c r="T270" s="114"/>
      <c r="U270" s="114"/>
      <c r="V270" s="114"/>
      <c r="W270" s="114"/>
      <c r="X270" s="114"/>
      <c r="Y270" s="114"/>
      <c r="Z270" s="114"/>
      <c r="AA270" s="114"/>
      <c r="AB270" s="114"/>
      <c r="AC270" s="114"/>
    </row>
    <row r="271" spans="1:29" s="113" customFormat="1" ht="32.25" customHeight="1" x14ac:dyDescent="0.25">
      <c r="A271" s="115"/>
      <c r="B271"/>
      <c r="C271" s="4"/>
      <c r="D271"/>
      <c r="E271" s="25"/>
      <c r="F271" s="30"/>
      <c r="G271" s="31"/>
      <c r="H271" s="25"/>
      <c r="I271"/>
      <c r="J271"/>
      <c r="K271"/>
      <c r="L271"/>
      <c r="M271"/>
      <c r="N271" s="20"/>
      <c r="O271" s="25"/>
      <c r="P271" s="25"/>
      <c r="Q271" s="25"/>
      <c r="R271" s="31"/>
      <c r="S271" s="25"/>
      <c r="T271" s="114"/>
      <c r="U271" s="114"/>
      <c r="V271" s="114"/>
      <c r="W271" s="114"/>
      <c r="X271" s="114"/>
      <c r="Y271" s="114"/>
      <c r="Z271" s="114"/>
      <c r="AA271" s="114"/>
      <c r="AB271" s="114"/>
      <c r="AC271" s="114"/>
    </row>
    <row r="272" spans="1:29" s="113" customFormat="1" ht="32.25" customHeight="1" x14ac:dyDescent="0.25">
      <c r="A272" s="115"/>
      <c r="B272"/>
      <c r="C272" s="4"/>
      <c r="D272"/>
      <c r="E272" s="25"/>
      <c r="F272" s="30"/>
      <c r="G272" s="31"/>
      <c r="H272" s="25"/>
      <c r="I272"/>
      <c r="J272"/>
      <c r="K272"/>
      <c r="L272"/>
      <c r="M272"/>
      <c r="N272" s="20"/>
      <c r="O272" s="25"/>
      <c r="P272" s="25"/>
      <c r="Q272" s="25"/>
      <c r="R272" s="31"/>
      <c r="S272" s="25"/>
      <c r="T272" s="114"/>
      <c r="U272" s="114"/>
      <c r="V272" s="114"/>
      <c r="W272" s="114"/>
      <c r="X272" s="114"/>
      <c r="Y272" s="114"/>
      <c r="Z272" s="114"/>
      <c r="AA272" s="114"/>
      <c r="AB272" s="114"/>
      <c r="AC272" s="114"/>
    </row>
    <row r="273" spans="1:29" s="113" customFormat="1" ht="32.25" customHeight="1" x14ac:dyDescent="0.25">
      <c r="A273" s="115"/>
      <c r="B273"/>
      <c r="C273" s="4"/>
      <c r="D273"/>
      <c r="E273" s="25"/>
      <c r="F273" s="30"/>
      <c r="G273" s="31"/>
      <c r="H273" s="25"/>
      <c r="I273"/>
      <c r="J273"/>
      <c r="K273"/>
      <c r="L273"/>
      <c r="M273"/>
      <c r="N273" s="20"/>
      <c r="O273" s="25"/>
      <c r="P273" s="25"/>
      <c r="Q273" s="25"/>
      <c r="R273" s="31"/>
      <c r="S273" s="25"/>
      <c r="T273" s="114"/>
      <c r="U273" s="114"/>
      <c r="V273" s="114"/>
      <c r="W273" s="114"/>
      <c r="X273" s="114"/>
      <c r="Y273" s="114"/>
      <c r="Z273" s="114"/>
      <c r="AA273" s="114"/>
      <c r="AB273" s="114"/>
      <c r="AC273" s="114"/>
    </row>
    <row r="274" spans="1:29" s="113" customFormat="1" ht="32.25" customHeight="1" x14ac:dyDescent="0.25">
      <c r="A274" s="115"/>
      <c r="B274"/>
      <c r="C274" s="4"/>
      <c r="D274"/>
      <c r="E274" s="25"/>
      <c r="F274" s="30"/>
      <c r="G274" s="31"/>
      <c r="H274" s="25"/>
      <c r="I274"/>
      <c r="J274"/>
      <c r="K274"/>
      <c r="L274"/>
      <c r="M274"/>
      <c r="N274" s="20"/>
      <c r="O274" s="25"/>
      <c r="P274" s="25"/>
      <c r="Q274" s="25"/>
      <c r="R274" s="31"/>
      <c r="S274" s="25"/>
      <c r="T274" s="114"/>
      <c r="U274" s="114"/>
      <c r="V274" s="114"/>
      <c r="W274" s="114"/>
      <c r="X274" s="114"/>
      <c r="Y274" s="114"/>
      <c r="Z274" s="114"/>
      <c r="AA274" s="114"/>
      <c r="AB274" s="114"/>
      <c r="AC274" s="114"/>
    </row>
    <row r="275" spans="1:29" s="113" customFormat="1" ht="32.25" customHeight="1" x14ac:dyDescent="0.25">
      <c r="A275" s="115"/>
      <c r="B275"/>
      <c r="C275" s="4"/>
      <c r="D275"/>
      <c r="E275" s="25"/>
      <c r="F275" s="30"/>
      <c r="G275" s="31"/>
      <c r="H275" s="25"/>
      <c r="I275"/>
      <c r="J275"/>
      <c r="K275"/>
      <c r="L275"/>
      <c r="M275"/>
      <c r="N275" s="20"/>
      <c r="O275" s="25"/>
      <c r="P275" s="25"/>
      <c r="Q275" s="25"/>
      <c r="R275" s="31"/>
      <c r="S275" s="25"/>
      <c r="T275" s="114"/>
      <c r="U275" s="114"/>
      <c r="V275" s="114"/>
      <c r="W275" s="114"/>
      <c r="X275" s="114"/>
      <c r="Y275" s="114"/>
      <c r="Z275" s="114"/>
      <c r="AA275" s="114"/>
      <c r="AB275" s="114"/>
      <c r="AC275" s="114"/>
    </row>
    <row r="276" spans="1:29" s="113" customFormat="1" ht="32.25" customHeight="1" x14ac:dyDescent="0.25">
      <c r="A276" s="115"/>
      <c r="B276"/>
      <c r="C276" s="4"/>
      <c r="D276"/>
      <c r="E276" s="25"/>
      <c r="F276" s="30"/>
      <c r="G276" s="31"/>
      <c r="H276" s="25"/>
      <c r="I276"/>
      <c r="J276"/>
      <c r="K276"/>
      <c r="L276"/>
      <c r="M276"/>
      <c r="N276" s="20"/>
      <c r="O276" s="25"/>
      <c r="P276" s="25"/>
      <c r="Q276" s="25"/>
      <c r="R276" s="31"/>
      <c r="S276" s="25"/>
      <c r="T276" s="114"/>
      <c r="U276" s="114"/>
      <c r="V276" s="114"/>
      <c r="W276" s="114"/>
      <c r="X276" s="114"/>
      <c r="Y276" s="114"/>
      <c r="Z276" s="114"/>
      <c r="AA276" s="114"/>
      <c r="AB276" s="114"/>
      <c r="AC276" s="114"/>
    </row>
    <row r="277" spans="1:29" s="113" customFormat="1" ht="32.25" customHeight="1" x14ac:dyDescent="0.25">
      <c r="A277" s="115"/>
      <c r="B277"/>
      <c r="C277" s="4"/>
      <c r="D277"/>
      <c r="E277" s="25"/>
      <c r="F277" s="30"/>
      <c r="G277" s="31"/>
      <c r="H277" s="25"/>
      <c r="I277"/>
      <c r="J277"/>
      <c r="K277"/>
      <c r="L277"/>
      <c r="M277"/>
      <c r="N277" s="20"/>
      <c r="O277" s="25"/>
      <c r="P277" s="25"/>
      <c r="Q277" s="25"/>
      <c r="R277" s="31"/>
      <c r="S277" s="25"/>
      <c r="T277" s="114"/>
      <c r="U277" s="114"/>
      <c r="V277" s="114"/>
      <c r="W277" s="114"/>
      <c r="X277" s="114"/>
      <c r="Y277" s="114"/>
      <c r="Z277" s="114"/>
      <c r="AA277" s="114"/>
      <c r="AB277" s="114"/>
      <c r="AC277" s="114"/>
    </row>
    <row r="278" spans="1:29" s="113" customFormat="1" ht="27" customHeight="1" x14ac:dyDescent="0.25">
      <c r="A278" s="115"/>
      <c r="B278"/>
      <c r="C278" s="4"/>
      <c r="D278"/>
      <c r="E278" s="25"/>
      <c r="F278" s="30"/>
      <c r="G278" s="31"/>
      <c r="H278" s="25"/>
      <c r="I278"/>
      <c r="J278"/>
      <c r="K278"/>
      <c r="L278"/>
      <c r="M278"/>
      <c r="N278" s="20"/>
      <c r="O278" s="25"/>
      <c r="P278" s="25"/>
      <c r="Q278" s="25"/>
      <c r="R278" s="31"/>
      <c r="S278" s="25"/>
      <c r="T278" s="114"/>
      <c r="U278" s="114"/>
      <c r="V278" s="114"/>
      <c r="W278" s="114"/>
      <c r="X278" s="114"/>
      <c r="Y278" s="114"/>
      <c r="Z278" s="114"/>
      <c r="AA278" s="114"/>
      <c r="AB278" s="114"/>
      <c r="AC278" s="114"/>
    </row>
    <row r="279" spans="1:29" s="113" customFormat="1" ht="69" customHeight="1" x14ac:dyDescent="0.25">
      <c r="A279" s="115"/>
      <c r="B279"/>
      <c r="C279" s="4"/>
      <c r="D279"/>
      <c r="E279" s="25"/>
      <c r="F279" s="30"/>
      <c r="G279" s="31"/>
      <c r="H279" s="25"/>
      <c r="I279"/>
      <c r="J279"/>
      <c r="K279"/>
      <c r="L279"/>
      <c r="M279"/>
      <c r="N279" s="20"/>
      <c r="O279" s="25"/>
      <c r="P279" s="25"/>
      <c r="Q279" s="25"/>
      <c r="R279" s="31"/>
      <c r="S279" s="25"/>
      <c r="T279" s="114"/>
      <c r="U279" s="114"/>
      <c r="V279" s="114"/>
      <c r="W279" s="114"/>
      <c r="X279" s="114"/>
      <c r="Y279" s="114"/>
      <c r="Z279" s="114"/>
      <c r="AA279" s="114"/>
      <c r="AB279" s="114"/>
      <c r="AC279" s="114"/>
    </row>
    <row r="280" spans="1:29" s="113" customFormat="1" ht="28.5" customHeight="1" x14ac:dyDescent="0.25">
      <c r="A280" s="115"/>
      <c r="B280"/>
      <c r="C280" s="4"/>
      <c r="D280"/>
      <c r="E280" s="25"/>
      <c r="F280" s="30"/>
      <c r="G280" s="31"/>
      <c r="H280" s="25"/>
      <c r="I280"/>
      <c r="J280"/>
      <c r="K280"/>
      <c r="L280"/>
      <c r="M280"/>
      <c r="N280" s="20"/>
      <c r="O280" s="25"/>
      <c r="P280" s="25"/>
      <c r="Q280" s="25"/>
      <c r="R280" s="31"/>
      <c r="S280" s="25"/>
      <c r="T280" s="114"/>
      <c r="U280" s="114"/>
      <c r="V280" s="114"/>
      <c r="W280" s="114"/>
      <c r="X280" s="114"/>
      <c r="Y280" s="114"/>
      <c r="Z280" s="114"/>
      <c r="AA280" s="114"/>
      <c r="AB280" s="114"/>
      <c r="AC280" s="114"/>
    </row>
    <row r="281" spans="1:29" s="113" customFormat="1" ht="28.5" customHeight="1" x14ac:dyDescent="0.25">
      <c r="A281" s="115"/>
      <c r="B281"/>
      <c r="C281" s="4"/>
      <c r="D281"/>
      <c r="E281" s="25"/>
      <c r="F281" s="30"/>
      <c r="G281" s="31"/>
      <c r="H281" s="25"/>
      <c r="I281"/>
      <c r="J281"/>
      <c r="K281"/>
      <c r="L281"/>
      <c r="M281"/>
      <c r="N281" s="20"/>
      <c r="O281" s="25"/>
      <c r="P281" s="25"/>
      <c r="Q281" s="25"/>
      <c r="R281" s="31"/>
      <c r="S281" s="25"/>
      <c r="T281" s="114"/>
      <c r="U281" s="114"/>
      <c r="V281" s="114"/>
      <c r="W281" s="114"/>
      <c r="X281" s="114"/>
      <c r="Y281" s="114"/>
      <c r="Z281" s="114"/>
      <c r="AA281" s="114"/>
      <c r="AB281" s="114"/>
      <c r="AC281" s="114"/>
    </row>
    <row r="282" spans="1:29" s="113" customFormat="1" ht="28.5" customHeight="1" x14ac:dyDescent="0.25">
      <c r="A282" s="115"/>
      <c r="B282"/>
      <c r="C282" s="4"/>
      <c r="D282"/>
      <c r="E282" s="25"/>
      <c r="F282" s="30"/>
      <c r="G282" s="31"/>
      <c r="H282" s="25"/>
      <c r="I282"/>
      <c r="J282"/>
      <c r="K282"/>
      <c r="L282"/>
      <c r="M282"/>
      <c r="N282" s="20"/>
      <c r="O282" s="25"/>
      <c r="P282" s="25"/>
      <c r="Q282" s="25"/>
      <c r="R282" s="31"/>
      <c r="S282" s="25"/>
      <c r="T282" s="114"/>
      <c r="U282" s="114"/>
      <c r="V282" s="114"/>
      <c r="W282" s="114"/>
      <c r="X282" s="114"/>
      <c r="Y282" s="114"/>
      <c r="Z282" s="114"/>
      <c r="AA282" s="114"/>
      <c r="AB282" s="114"/>
      <c r="AC282" s="114"/>
    </row>
    <row r="283" spans="1:29" s="113" customFormat="1" ht="28.5" customHeight="1" x14ac:dyDescent="0.25">
      <c r="A283" s="115"/>
      <c r="B283"/>
      <c r="C283" s="4"/>
      <c r="D283"/>
      <c r="E283" s="25"/>
      <c r="F283" s="30"/>
      <c r="G283" s="31"/>
      <c r="H283" s="25"/>
      <c r="I283"/>
      <c r="J283"/>
      <c r="K283"/>
      <c r="L283"/>
      <c r="M283"/>
      <c r="N283" s="20"/>
      <c r="O283" s="25"/>
      <c r="P283" s="25"/>
      <c r="Q283" s="25"/>
      <c r="R283" s="31"/>
      <c r="S283" s="25"/>
      <c r="T283" s="114"/>
      <c r="U283" s="114"/>
      <c r="V283" s="114"/>
      <c r="W283" s="114"/>
      <c r="X283" s="114"/>
      <c r="Y283" s="114"/>
      <c r="Z283" s="114"/>
      <c r="AA283" s="114"/>
      <c r="AB283" s="114"/>
      <c r="AC283" s="114"/>
    </row>
    <row r="284" spans="1:29" s="113" customFormat="1" ht="28.5" customHeight="1" x14ac:dyDescent="0.25">
      <c r="A284" s="115"/>
      <c r="B284"/>
      <c r="C284" s="4"/>
      <c r="D284"/>
      <c r="E284" s="25"/>
      <c r="F284" s="30"/>
      <c r="G284" s="31"/>
      <c r="H284" s="25"/>
      <c r="I284"/>
      <c r="J284"/>
      <c r="K284"/>
      <c r="L284"/>
      <c r="M284"/>
      <c r="N284" s="20"/>
      <c r="O284" s="25"/>
      <c r="P284" s="25"/>
      <c r="Q284" s="25"/>
      <c r="R284" s="31"/>
      <c r="S284" s="25"/>
      <c r="T284" s="114"/>
      <c r="U284" s="114"/>
      <c r="V284" s="114"/>
      <c r="W284" s="114"/>
      <c r="X284" s="114"/>
      <c r="Y284" s="114"/>
      <c r="Z284" s="114"/>
      <c r="AA284" s="114"/>
      <c r="AB284" s="114"/>
      <c r="AC284" s="114"/>
    </row>
    <row r="285" spans="1:29" s="113" customFormat="1" ht="28.5" customHeight="1" x14ac:dyDescent="0.25">
      <c r="A285" s="115"/>
      <c r="B285"/>
      <c r="C285" s="4"/>
      <c r="D285"/>
      <c r="E285" s="25"/>
      <c r="F285" s="30"/>
      <c r="G285" s="31"/>
      <c r="H285" s="25"/>
      <c r="I285"/>
      <c r="J285"/>
      <c r="K285"/>
      <c r="L285"/>
      <c r="M285"/>
      <c r="N285" s="20"/>
      <c r="O285" s="25"/>
      <c r="P285" s="25"/>
      <c r="Q285" s="25"/>
      <c r="R285" s="31"/>
      <c r="S285" s="25"/>
      <c r="T285" s="114"/>
      <c r="U285" s="114"/>
      <c r="V285" s="114"/>
      <c r="W285" s="114"/>
      <c r="X285" s="114"/>
      <c r="Y285" s="114"/>
      <c r="Z285" s="114"/>
      <c r="AA285" s="114"/>
      <c r="AB285" s="114"/>
      <c r="AC285" s="114"/>
    </row>
    <row r="286" spans="1:29" s="113" customFormat="1" ht="28.5" customHeight="1" x14ac:dyDescent="0.25">
      <c r="A286" s="115"/>
      <c r="B286"/>
      <c r="C286" s="4"/>
      <c r="D286"/>
      <c r="E286" s="25"/>
      <c r="F286" s="30"/>
      <c r="G286" s="31"/>
      <c r="H286" s="25"/>
      <c r="I286"/>
      <c r="J286"/>
      <c r="K286"/>
      <c r="L286"/>
      <c r="M286"/>
      <c r="N286" s="20"/>
      <c r="O286" s="25"/>
      <c r="P286" s="25"/>
      <c r="Q286" s="25"/>
      <c r="R286" s="31"/>
      <c r="S286" s="25"/>
      <c r="T286" s="114"/>
      <c r="U286" s="114"/>
      <c r="V286" s="114"/>
      <c r="W286" s="114"/>
      <c r="X286" s="114"/>
      <c r="Y286" s="114"/>
      <c r="Z286" s="114"/>
      <c r="AA286" s="114"/>
      <c r="AB286" s="114"/>
      <c r="AC286" s="114"/>
    </row>
    <row r="287" spans="1:29" s="113" customFormat="1" ht="28.5" customHeight="1" x14ac:dyDescent="0.25">
      <c r="A287" s="115"/>
      <c r="B287"/>
      <c r="C287" s="4"/>
      <c r="D287"/>
      <c r="E287" s="25"/>
      <c r="F287" s="30"/>
      <c r="G287" s="31"/>
      <c r="H287" s="25"/>
      <c r="I287"/>
      <c r="J287"/>
      <c r="K287"/>
      <c r="L287"/>
      <c r="M287"/>
      <c r="N287" s="20"/>
      <c r="O287" s="25"/>
      <c r="P287" s="25"/>
      <c r="Q287" s="25"/>
      <c r="R287" s="31"/>
      <c r="S287" s="25"/>
      <c r="T287" s="114"/>
      <c r="U287" s="114"/>
      <c r="V287" s="114"/>
      <c r="W287" s="114"/>
      <c r="X287" s="114"/>
      <c r="Y287" s="114"/>
      <c r="Z287" s="114"/>
      <c r="AA287" s="114"/>
      <c r="AB287" s="114"/>
      <c r="AC287" s="114"/>
    </row>
    <row r="288" spans="1:29" s="113" customFormat="1" ht="28.5" customHeight="1" x14ac:dyDescent="0.25">
      <c r="A288" s="115"/>
      <c r="B288"/>
      <c r="C288" s="4"/>
      <c r="D288"/>
      <c r="E288" s="25"/>
      <c r="F288" s="30"/>
      <c r="G288" s="31"/>
      <c r="H288" s="25"/>
      <c r="I288"/>
      <c r="J288"/>
      <c r="K288"/>
      <c r="L288"/>
      <c r="M288"/>
      <c r="N288" s="20"/>
      <c r="O288" s="25"/>
      <c r="P288" s="25"/>
      <c r="Q288" s="25"/>
      <c r="R288" s="31"/>
      <c r="S288" s="25"/>
      <c r="T288" s="114"/>
      <c r="U288" s="114"/>
      <c r="V288" s="114"/>
      <c r="W288" s="114"/>
      <c r="X288" s="114"/>
      <c r="Y288" s="114"/>
      <c r="Z288" s="114"/>
      <c r="AA288" s="114"/>
      <c r="AB288" s="114"/>
      <c r="AC288" s="114"/>
    </row>
    <row r="289" spans="1:29" s="113" customFormat="1" ht="26.25" customHeight="1" x14ac:dyDescent="0.25">
      <c r="A289" s="115"/>
      <c r="B289"/>
      <c r="C289" s="4"/>
      <c r="D289"/>
      <c r="E289" s="25"/>
      <c r="F289" s="30"/>
      <c r="G289" s="31"/>
      <c r="H289" s="25"/>
      <c r="I289"/>
      <c r="J289"/>
      <c r="K289"/>
      <c r="L289"/>
      <c r="M289"/>
      <c r="N289" s="20"/>
      <c r="O289" s="25"/>
      <c r="P289" s="25"/>
      <c r="Q289" s="25"/>
      <c r="R289" s="31"/>
      <c r="S289" s="25"/>
      <c r="T289" s="114"/>
      <c r="U289" s="114"/>
      <c r="V289" s="114"/>
      <c r="W289" s="114"/>
      <c r="X289" s="114"/>
      <c r="Y289" s="114"/>
      <c r="Z289" s="114"/>
      <c r="AA289" s="114"/>
      <c r="AB289" s="114"/>
      <c r="AC289" s="114"/>
    </row>
    <row r="290" spans="1:29" s="113" customFormat="1" ht="26.25" customHeight="1" x14ac:dyDescent="0.25">
      <c r="A290" s="115"/>
      <c r="B290"/>
      <c r="C290" s="4"/>
      <c r="D290"/>
      <c r="E290" s="25"/>
      <c r="F290" s="30"/>
      <c r="G290" s="31"/>
      <c r="H290" s="25"/>
      <c r="I290"/>
      <c r="J290"/>
      <c r="K290"/>
      <c r="L290"/>
      <c r="M290"/>
      <c r="N290" s="20"/>
      <c r="O290" s="25"/>
      <c r="P290" s="25"/>
      <c r="Q290" s="25"/>
      <c r="R290" s="31"/>
      <c r="S290" s="25"/>
      <c r="T290" s="114"/>
      <c r="U290" s="114"/>
      <c r="V290" s="114"/>
      <c r="W290" s="114"/>
      <c r="X290" s="114"/>
      <c r="Y290" s="114"/>
      <c r="Z290" s="114"/>
      <c r="AA290" s="114"/>
      <c r="AB290" s="114"/>
      <c r="AC290" s="114"/>
    </row>
    <row r="291" spans="1:29" s="113" customFormat="1" ht="26.25" customHeight="1" x14ac:dyDescent="0.25">
      <c r="A291" s="115"/>
      <c r="B291"/>
      <c r="C291" s="4"/>
      <c r="D291"/>
      <c r="E291" s="25"/>
      <c r="F291" s="30"/>
      <c r="G291" s="31"/>
      <c r="H291" s="25"/>
      <c r="I291"/>
      <c r="J291"/>
      <c r="K291"/>
      <c r="L291"/>
      <c r="M291"/>
      <c r="N291" s="20"/>
      <c r="O291" s="25"/>
      <c r="P291" s="25"/>
      <c r="Q291" s="25"/>
      <c r="R291" s="31"/>
      <c r="S291" s="25"/>
      <c r="T291" s="114"/>
      <c r="U291" s="114"/>
      <c r="V291" s="114"/>
      <c r="W291" s="114"/>
      <c r="X291" s="114"/>
      <c r="Y291" s="114"/>
      <c r="Z291" s="114"/>
      <c r="AA291" s="114"/>
      <c r="AB291" s="114"/>
      <c r="AC291" s="114"/>
    </row>
    <row r="292" spans="1:29" s="113" customFormat="1" ht="27.75" customHeight="1" x14ac:dyDescent="0.25">
      <c r="A292" s="115"/>
      <c r="B292"/>
      <c r="C292" s="4"/>
      <c r="D292"/>
      <c r="E292" s="25"/>
      <c r="F292" s="30"/>
      <c r="G292" s="31"/>
      <c r="H292" s="25"/>
      <c r="I292"/>
      <c r="J292"/>
      <c r="K292"/>
      <c r="L292"/>
      <c r="M292"/>
      <c r="N292" s="20"/>
      <c r="O292" s="25"/>
      <c r="P292" s="25"/>
      <c r="Q292" s="25"/>
      <c r="R292" s="31"/>
      <c r="S292" s="25"/>
      <c r="T292" s="114"/>
      <c r="U292" s="114"/>
      <c r="V292" s="114"/>
      <c r="W292" s="114"/>
      <c r="X292" s="114"/>
      <c r="Y292" s="114"/>
      <c r="Z292" s="114"/>
      <c r="AA292" s="114"/>
      <c r="AB292" s="114"/>
      <c r="AC292" s="114"/>
    </row>
    <row r="293" spans="1:29" s="113" customFormat="1" ht="27.75" customHeight="1" x14ac:dyDescent="0.25">
      <c r="A293" s="115"/>
      <c r="B293"/>
      <c r="C293" s="4"/>
      <c r="D293"/>
      <c r="E293" s="25"/>
      <c r="F293" s="30"/>
      <c r="G293" s="31"/>
      <c r="H293" s="25"/>
      <c r="I293"/>
      <c r="J293"/>
      <c r="K293"/>
      <c r="L293"/>
      <c r="M293"/>
      <c r="N293" s="20"/>
      <c r="O293" s="25"/>
      <c r="P293" s="25"/>
      <c r="Q293" s="25"/>
      <c r="R293" s="31"/>
      <c r="S293" s="25"/>
      <c r="T293" s="114"/>
      <c r="U293" s="114"/>
      <c r="V293" s="114"/>
      <c r="W293" s="114"/>
      <c r="X293" s="114"/>
      <c r="Y293" s="114"/>
      <c r="Z293" s="114"/>
      <c r="AA293" s="114"/>
      <c r="AB293" s="114"/>
      <c r="AC293" s="114"/>
    </row>
    <row r="294" spans="1:29" s="113" customFormat="1" ht="27.75" customHeight="1" x14ac:dyDescent="0.25">
      <c r="A294" s="115"/>
      <c r="B294"/>
      <c r="C294" s="4"/>
      <c r="D294"/>
      <c r="E294" s="25"/>
      <c r="F294" s="30"/>
      <c r="G294" s="31"/>
      <c r="H294" s="25"/>
      <c r="I294"/>
      <c r="J294"/>
      <c r="K294"/>
      <c r="L294"/>
      <c r="M294"/>
      <c r="N294" s="20"/>
      <c r="O294" s="25"/>
      <c r="P294" s="25"/>
      <c r="Q294" s="25"/>
      <c r="R294" s="31"/>
      <c r="S294" s="25"/>
      <c r="T294" s="114"/>
      <c r="U294" s="114"/>
      <c r="V294" s="114"/>
      <c r="W294" s="114"/>
      <c r="X294" s="114"/>
      <c r="Y294" s="114"/>
      <c r="Z294" s="114"/>
      <c r="AA294" s="114"/>
      <c r="AB294" s="114"/>
      <c r="AC294" s="114"/>
    </row>
    <row r="295" spans="1:29" s="113" customFormat="1" ht="42.75" customHeight="1" x14ac:dyDescent="0.25">
      <c r="A295" s="115"/>
      <c r="B295"/>
      <c r="C295" s="4"/>
      <c r="D295"/>
      <c r="E295" s="25"/>
      <c r="F295" s="30"/>
      <c r="G295" s="31"/>
      <c r="H295" s="25"/>
      <c r="I295"/>
      <c r="J295"/>
      <c r="K295"/>
      <c r="L295"/>
      <c r="M295"/>
      <c r="N295" s="20"/>
      <c r="O295" s="25"/>
      <c r="P295" s="25"/>
      <c r="Q295" s="25"/>
      <c r="R295" s="31"/>
      <c r="S295" s="25"/>
      <c r="T295" s="114"/>
      <c r="U295" s="114"/>
      <c r="V295" s="114"/>
      <c r="W295" s="114"/>
      <c r="X295" s="114"/>
      <c r="Y295" s="114"/>
      <c r="Z295" s="114"/>
      <c r="AA295" s="114"/>
      <c r="AB295" s="114"/>
      <c r="AC295" s="114"/>
    </row>
    <row r="296" spans="1:29" s="113" customFormat="1" ht="42.75" customHeight="1" x14ac:dyDescent="0.25">
      <c r="A296" s="115"/>
      <c r="B296"/>
      <c r="C296" s="4"/>
      <c r="D296"/>
      <c r="E296" s="25"/>
      <c r="F296" s="30"/>
      <c r="G296" s="31"/>
      <c r="H296" s="25"/>
      <c r="I296"/>
      <c r="J296"/>
      <c r="K296"/>
      <c r="L296"/>
      <c r="M296"/>
      <c r="N296" s="20"/>
      <c r="O296" s="25"/>
      <c r="P296" s="25"/>
      <c r="Q296" s="25"/>
      <c r="R296" s="31"/>
      <c r="S296" s="25"/>
      <c r="T296" s="114"/>
      <c r="U296" s="114"/>
      <c r="V296" s="114"/>
      <c r="W296" s="114"/>
      <c r="X296" s="114"/>
      <c r="Y296" s="114"/>
      <c r="Z296" s="114"/>
      <c r="AA296" s="114"/>
      <c r="AB296" s="114"/>
      <c r="AC296" s="114"/>
    </row>
    <row r="297" spans="1:29" s="113" customFormat="1" ht="42.75" customHeight="1" x14ac:dyDescent="0.25">
      <c r="A297" s="115"/>
      <c r="B297"/>
      <c r="C297" s="4"/>
      <c r="D297"/>
      <c r="E297" s="25"/>
      <c r="F297" s="30"/>
      <c r="G297" s="31"/>
      <c r="H297" s="25"/>
      <c r="I297"/>
      <c r="J297"/>
      <c r="K297"/>
      <c r="L297"/>
      <c r="M297"/>
      <c r="N297" s="20"/>
      <c r="O297" s="25"/>
      <c r="P297" s="25"/>
      <c r="Q297" s="25"/>
      <c r="R297" s="31"/>
      <c r="S297" s="25"/>
      <c r="T297" s="114"/>
      <c r="U297" s="114"/>
      <c r="V297" s="114"/>
      <c r="W297" s="114"/>
      <c r="X297" s="114"/>
      <c r="Y297" s="114"/>
      <c r="Z297" s="114"/>
      <c r="AA297" s="114"/>
      <c r="AB297" s="114"/>
      <c r="AC297" s="114"/>
    </row>
    <row r="298" spans="1:29" s="113" customFormat="1" ht="42.75" customHeight="1" x14ac:dyDescent="0.25">
      <c r="A298" s="115"/>
      <c r="B298"/>
      <c r="C298" s="4"/>
      <c r="D298"/>
      <c r="E298" s="25"/>
      <c r="F298" s="30"/>
      <c r="G298" s="31"/>
      <c r="H298" s="25"/>
      <c r="I298"/>
      <c r="J298"/>
      <c r="K298"/>
      <c r="L298"/>
      <c r="M298"/>
      <c r="N298" s="20"/>
      <c r="O298" s="25"/>
      <c r="P298" s="25"/>
      <c r="Q298" s="25"/>
      <c r="R298" s="31"/>
      <c r="S298" s="25"/>
      <c r="T298" s="114"/>
      <c r="U298" s="114"/>
      <c r="V298" s="114"/>
      <c r="W298" s="114"/>
      <c r="X298" s="114"/>
      <c r="Y298" s="114"/>
      <c r="Z298" s="114"/>
      <c r="AA298" s="114"/>
      <c r="AB298" s="114"/>
      <c r="AC298" s="114"/>
    </row>
    <row r="299" spans="1:29" s="113" customFormat="1" ht="27.75" customHeight="1" x14ac:dyDescent="0.25">
      <c r="A299" s="115"/>
      <c r="B299"/>
      <c r="C299" s="4"/>
      <c r="D299"/>
      <c r="E299" s="25"/>
      <c r="F299" s="30"/>
      <c r="G299" s="31"/>
      <c r="H299" s="25"/>
      <c r="I299"/>
      <c r="J299"/>
      <c r="K299"/>
      <c r="L299"/>
      <c r="M299"/>
      <c r="N299" s="20"/>
      <c r="O299" s="25"/>
      <c r="P299" s="25"/>
      <c r="Q299" s="25"/>
      <c r="R299" s="31"/>
      <c r="S299" s="25"/>
      <c r="T299" s="114"/>
      <c r="U299" s="114"/>
      <c r="V299" s="114"/>
      <c r="W299" s="114"/>
      <c r="X299" s="114"/>
      <c r="Y299" s="114"/>
      <c r="Z299" s="114"/>
      <c r="AA299" s="114"/>
      <c r="AB299" s="114"/>
      <c r="AC299" s="114"/>
    </row>
    <row r="300" spans="1:29" s="113" customFormat="1" ht="27.75" customHeight="1" x14ac:dyDescent="0.25">
      <c r="A300" s="115"/>
      <c r="B300"/>
      <c r="C300" s="4"/>
      <c r="D300"/>
      <c r="E300" s="25"/>
      <c r="F300" s="30"/>
      <c r="G300" s="31"/>
      <c r="H300" s="25"/>
      <c r="I300"/>
      <c r="J300"/>
      <c r="K300"/>
      <c r="L300"/>
      <c r="M300"/>
      <c r="N300" s="20"/>
      <c r="O300" s="25"/>
      <c r="P300" s="25"/>
      <c r="Q300" s="25"/>
      <c r="R300" s="31"/>
      <c r="S300" s="25"/>
      <c r="T300" s="114"/>
      <c r="U300" s="114"/>
      <c r="V300" s="114"/>
      <c r="W300" s="114"/>
      <c r="X300" s="114"/>
      <c r="Y300" s="114"/>
      <c r="Z300" s="114"/>
      <c r="AA300" s="114"/>
      <c r="AB300" s="114"/>
      <c r="AC300" s="114"/>
    </row>
    <row r="301" spans="1:29" s="113" customFormat="1" ht="30.75" customHeight="1" x14ac:dyDescent="0.25">
      <c r="A301" s="115"/>
      <c r="B301"/>
      <c r="C301" s="4"/>
      <c r="D301"/>
      <c r="E301" s="25"/>
      <c r="F301" s="30"/>
      <c r="G301" s="31"/>
      <c r="H301" s="25"/>
      <c r="I301"/>
      <c r="J301"/>
      <c r="K301"/>
      <c r="L301"/>
      <c r="M301"/>
      <c r="N301" s="20"/>
      <c r="O301" s="25"/>
      <c r="P301" s="25"/>
      <c r="Q301" s="25"/>
      <c r="R301" s="31"/>
      <c r="S301" s="25"/>
      <c r="T301" s="114"/>
      <c r="U301" s="114"/>
      <c r="V301" s="114"/>
      <c r="W301" s="114"/>
      <c r="X301" s="114"/>
      <c r="Y301" s="114"/>
      <c r="Z301" s="114"/>
      <c r="AA301" s="114"/>
      <c r="AB301" s="114"/>
      <c r="AC301" s="114"/>
    </row>
    <row r="302" spans="1:29" s="113" customFormat="1" ht="30.75" customHeight="1" x14ac:dyDescent="0.25">
      <c r="A302" s="115"/>
      <c r="B302"/>
      <c r="C302" s="4"/>
      <c r="D302"/>
      <c r="E302" s="25"/>
      <c r="F302" s="30"/>
      <c r="G302" s="31"/>
      <c r="H302" s="25"/>
      <c r="I302"/>
      <c r="J302"/>
      <c r="K302"/>
      <c r="L302"/>
      <c r="M302"/>
      <c r="N302" s="20"/>
      <c r="O302" s="25"/>
      <c r="P302" s="25"/>
      <c r="Q302" s="25"/>
      <c r="R302" s="31"/>
      <c r="S302" s="25"/>
      <c r="T302" s="114"/>
      <c r="U302" s="114"/>
      <c r="V302" s="114"/>
      <c r="W302" s="114"/>
      <c r="X302" s="114"/>
      <c r="Y302" s="114"/>
      <c r="Z302" s="114"/>
      <c r="AA302" s="114"/>
      <c r="AB302" s="114"/>
      <c r="AC302" s="114"/>
    </row>
    <row r="303" spans="1:29" s="113" customFormat="1" ht="30.75" customHeight="1" x14ac:dyDescent="0.25">
      <c r="A303" s="115"/>
      <c r="B303"/>
      <c r="C303" s="4"/>
      <c r="D303"/>
      <c r="E303" s="25"/>
      <c r="F303" s="30"/>
      <c r="G303" s="31"/>
      <c r="H303" s="25"/>
      <c r="I303"/>
      <c r="J303"/>
      <c r="K303"/>
      <c r="L303"/>
      <c r="M303"/>
      <c r="N303" s="20"/>
      <c r="O303" s="25"/>
      <c r="P303" s="25"/>
      <c r="Q303" s="25"/>
      <c r="R303" s="31"/>
      <c r="S303" s="25"/>
      <c r="T303" s="114"/>
      <c r="U303" s="114"/>
      <c r="V303" s="114"/>
      <c r="W303" s="114"/>
      <c r="X303" s="114"/>
      <c r="Y303" s="114"/>
      <c r="Z303" s="114"/>
      <c r="AA303" s="114"/>
      <c r="AB303" s="114"/>
      <c r="AC303" s="114"/>
    </row>
    <row r="304" spans="1:29" s="113" customFormat="1" ht="34.5" customHeight="1" x14ac:dyDescent="0.25">
      <c r="A304" s="115"/>
      <c r="B304"/>
      <c r="C304" s="4"/>
      <c r="D304"/>
      <c r="E304" s="25"/>
      <c r="F304" s="30"/>
      <c r="G304" s="31"/>
      <c r="H304" s="25"/>
      <c r="I304"/>
      <c r="J304"/>
      <c r="K304"/>
      <c r="L304"/>
      <c r="M304"/>
      <c r="N304" s="20"/>
      <c r="O304" s="25"/>
      <c r="P304" s="25"/>
      <c r="Q304" s="25"/>
      <c r="R304" s="31"/>
      <c r="S304" s="25"/>
      <c r="T304" s="114"/>
      <c r="U304" s="114"/>
      <c r="V304" s="114"/>
      <c r="W304" s="114"/>
      <c r="X304" s="114"/>
      <c r="Y304" s="114"/>
      <c r="Z304" s="114"/>
      <c r="AA304" s="114"/>
      <c r="AB304" s="114"/>
      <c r="AC304" s="114"/>
    </row>
    <row r="305" spans="1:29" s="113" customFormat="1" ht="30.75" customHeight="1" x14ac:dyDescent="0.25">
      <c r="A305" s="115"/>
      <c r="B305"/>
      <c r="C305" s="4"/>
      <c r="D305"/>
      <c r="E305" s="25"/>
      <c r="F305" s="30"/>
      <c r="G305" s="31"/>
      <c r="H305" s="25"/>
      <c r="I305"/>
      <c r="J305"/>
      <c r="K305"/>
      <c r="L305"/>
      <c r="M305"/>
      <c r="N305" s="20"/>
      <c r="O305" s="25"/>
      <c r="P305" s="25"/>
      <c r="Q305" s="25"/>
      <c r="R305" s="31"/>
      <c r="S305" s="25"/>
      <c r="T305" s="114"/>
      <c r="U305" s="114"/>
      <c r="V305" s="114"/>
      <c r="W305" s="114"/>
      <c r="X305" s="114"/>
      <c r="Y305" s="114"/>
      <c r="Z305" s="114"/>
      <c r="AA305" s="114"/>
      <c r="AB305" s="114"/>
      <c r="AC305" s="114"/>
    </row>
    <row r="306" spans="1:29" s="113" customFormat="1" ht="15.75" x14ac:dyDescent="0.25">
      <c r="A306" s="115"/>
      <c r="B306"/>
      <c r="C306" s="4"/>
      <c r="D306"/>
      <c r="E306" s="25"/>
      <c r="F306" s="30"/>
      <c r="G306" s="31"/>
      <c r="H306" s="25"/>
      <c r="I306"/>
      <c r="J306"/>
      <c r="K306"/>
      <c r="L306"/>
      <c r="M306"/>
      <c r="N306" s="20"/>
      <c r="O306" s="25"/>
      <c r="P306" s="25"/>
      <c r="Q306" s="25"/>
      <c r="R306" s="31"/>
      <c r="S306" s="25"/>
      <c r="T306" s="114"/>
      <c r="U306" s="114"/>
      <c r="V306" s="114"/>
      <c r="W306" s="114"/>
      <c r="X306" s="114"/>
      <c r="Y306" s="114"/>
      <c r="Z306" s="114"/>
      <c r="AA306" s="114"/>
      <c r="AB306" s="114"/>
      <c r="AC306" s="114"/>
    </row>
    <row r="307" spans="1:29" s="113" customFormat="1" ht="21" customHeight="1" x14ac:dyDescent="0.25">
      <c r="A307" s="115"/>
      <c r="B307"/>
      <c r="C307" s="4"/>
      <c r="D307"/>
      <c r="E307" s="25"/>
      <c r="F307" s="30"/>
      <c r="G307" s="31"/>
      <c r="H307" s="25"/>
      <c r="I307"/>
      <c r="J307"/>
      <c r="K307"/>
      <c r="L307"/>
      <c r="M307"/>
      <c r="N307" s="20"/>
      <c r="O307" s="25"/>
      <c r="P307" s="25"/>
      <c r="Q307" s="25"/>
      <c r="R307" s="31"/>
      <c r="S307" s="25"/>
      <c r="T307" s="114"/>
      <c r="U307" s="114"/>
      <c r="V307" s="114"/>
      <c r="W307" s="114"/>
      <c r="X307" s="114"/>
      <c r="Y307" s="114"/>
      <c r="Z307" s="114"/>
      <c r="AA307" s="114"/>
      <c r="AB307" s="114"/>
      <c r="AC307" s="114"/>
    </row>
    <row r="308" spans="1:29" s="113" customFormat="1" ht="15.75" x14ac:dyDescent="0.25">
      <c r="A308" s="115"/>
      <c r="B308"/>
      <c r="C308" s="4"/>
      <c r="D308"/>
      <c r="E308" s="25"/>
      <c r="F308" s="30"/>
      <c r="G308" s="31"/>
      <c r="H308" s="25"/>
      <c r="I308"/>
      <c r="J308"/>
      <c r="K308"/>
      <c r="L308"/>
      <c r="M308"/>
      <c r="N308" s="20"/>
      <c r="O308" s="25"/>
      <c r="P308" s="25"/>
      <c r="Q308" s="25"/>
      <c r="R308" s="31"/>
      <c r="S308" s="25"/>
      <c r="T308" s="114"/>
      <c r="U308" s="114"/>
      <c r="V308" s="114"/>
      <c r="W308" s="114"/>
      <c r="X308" s="114"/>
      <c r="Y308" s="114"/>
      <c r="Z308" s="114"/>
      <c r="AA308" s="114"/>
      <c r="AB308" s="114"/>
      <c r="AC308" s="114"/>
    </row>
    <row r="309" spans="1:29" s="113" customFormat="1" ht="15.75" x14ac:dyDescent="0.25">
      <c r="A309" s="115"/>
      <c r="B309"/>
      <c r="C309" s="4"/>
      <c r="D309"/>
      <c r="E309" s="25"/>
      <c r="F309" s="30"/>
      <c r="G309" s="31"/>
      <c r="H309" s="25"/>
      <c r="I309"/>
      <c r="J309"/>
      <c r="K309"/>
      <c r="L309"/>
      <c r="M309"/>
      <c r="N309" s="20"/>
      <c r="O309" s="25"/>
      <c r="P309" s="25"/>
      <c r="Q309" s="25"/>
      <c r="R309" s="31"/>
      <c r="S309" s="25"/>
      <c r="T309" s="114"/>
      <c r="U309" s="114"/>
      <c r="V309" s="114"/>
      <c r="W309" s="114"/>
      <c r="X309" s="114"/>
      <c r="Y309" s="114"/>
      <c r="Z309" s="114"/>
      <c r="AA309" s="114"/>
      <c r="AB309" s="114"/>
      <c r="AC309" s="114"/>
    </row>
    <row r="310" spans="1:29" s="113" customFormat="1" ht="15.75" x14ac:dyDescent="0.25">
      <c r="A310" s="115"/>
      <c r="B310"/>
      <c r="C310" s="4"/>
      <c r="D310"/>
      <c r="E310" s="25"/>
      <c r="F310" s="30"/>
      <c r="G310" s="31"/>
      <c r="H310" s="25"/>
      <c r="I310"/>
      <c r="J310"/>
      <c r="K310"/>
      <c r="L310"/>
      <c r="M310"/>
      <c r="N310" s="20"/>
      <c r="O310" s="25"/>
      <c r="P310" s="25"/>
      <c r="Q310" s="25"/>
      <c r="R310" s="31"/>
      <c r="S310" s="25"/>
      <c r="T310" s="114"/>
      <c r="U310" s="114"/>
      <c r="V310" s="114"/>
      <c r="W310" s="114"/>
      <c r="X310" s="114"/>
      <c r="Y310" s="114"/>
      <c r="Z310" s="114"/>
      <c r="AA310" s="114"/>
      <c r="AB310" s="114"/>
      <c r="AC310" s="114"/>
    </row>
    <row r="311" spans="1:29" s="113" customFormat="1" ht="30.75" customHeight="1" x14ac:dyDescent="0.25">
      <c r="A311" s="115"/>
      <c r="B311"/>
      <c r="C311" s="4"/>
      <c r="D311"/>
      <c r="E311" s="25"/>
      <c r="F311" s="30"/>
      <c r="G311" s="31"/>
      <c r="H311" s="25"/>
      <c r="I311"/>
      <c r="J311"/>
      <c r="K311"/>
      <c r="L311"/>
      <c r="M311"/>
      <c r="N311" s="20"/>
      <c r="O311" s="25"/>
      <c r="P311" s="25"/>
      <c r="Q311" s="25"/>
      <c r="R311" s="31"/>
      <c r="S311" s="25"/>
      <c r="T311" s="114"/>
      <c r="U311" s="114"/>
      <c r="V311" s="114"/>
      <c r="W311" s="114"/>
      <c r="X311" s="114"/>
      <c r="Y311" s="114"/>
      <c r="Z311" s="114"/>
      <c r="AA311" s="114"/>
      <c r="AB311" s="114"/>
      <c r="AC311" s="114"/>
    </row>
    <row r="312" spans="1:29" s="113" customFormat="1" ht="15.75" x14ac:dyDescent="0.25">
      <c r="A312" s="115"/>
      <c r="B312"/>
      <c r="C312" s="4"/>
      <c r="D312"/>
      <c r="E312" s="25"/>
      <c r="F312" s="30"/>
      <c r="G312" s="31"/>
      <c r="H312" s="25"/>
      <c r="I312"/>
      <c r="J312"/>
      <c r="K312"/>
      <c r="L312"/>
      <c r="M312"/>
      <c r="N312" s="20"/>
      <c r="O312" s="25"/>
      <c r="P312" s="25"/>
      <c r="Q312" s="25"/>
      <c r="R312" s="31"/>
      <c r="S312" s="25"/>
      <c r="T312" s="114"/>
      <c r="U312" s="114"/>
      <c r="V312" s="114"/>
      <c r="W312" s="114"/>
      <c r="X312" s="114"/>
      <c r="Y312" s="114"/>
      <c r="Z312" s="114"/>
      <c r="AA312" s="114"/>
      <c r="AB312" s="114"/>
      <c r="AC312" s="114"/>
    </row>
    <row r="313" spans="1:29" s="113" customFormat="1" ht="15.75" x14ac:dyDescent="0.25">
      <c r="A313" s="115"/>
      <c r="B313"/>
      <c r="C313" s="4"/>
      <c r="D313"/>
      <c r="E313" s="25"/>
      <c r="F313" s="30"/>
      <c r="G313" s="31"/>
      <c r="H313" s="25"/>
      <c r="I313"/>
      <c r="J313"/>
      <c r="K313"/>
      <c r="L313"/>
      <c r="M313"/>
      <c r="N313" s="20"/>
      <c r="O313" s="25"/>
      <c r="P313" s="25"/>
      <c r="Q313" s="25"/>
      <c r="R313" s="31"/>
      <c r="S313" s="25"/>
      <c r="T313" s="114"/>
      <c r="U313" s="114"/>
      <c r="V313" s="114"/>
      <c r="W313" s="114"/>
      <c r="X313" s="114"/>
      <c r="Y313" s="114"/>
      <c r="Z313" s="114"/>
      <c r="AA313" s="114"/>
      <c r="AB313" s="114"/>
      <c r="AC313" s="114"/>
    </row>
    <row r="314" spans="1:29" s="113" customFormat="1" ht="15.75" x14ac:dyDescent="0.25">
      <c r="A314" s="115"/>
      <c r="B314"/>
      <c r="C314" s="4"/>
      <c r="D314"/>
      <c r="E314" s="25"/>
      <c r="F314" s="30"/>
      <c r="G314" s="31"/>
      <c r="H314" s="25"/>
      <c r="I314"/>
      <c r="J314"/>
      <c r="K314"/>
      <c r="L314"/>
      <c r="M314"/>
      <c r="N314" s="20"/>
      <c r="O314" s="25"/>
      <c r="P314" s="25"/>
      <c r="Q314" s="25"/>
      <c r="R314" s="31"/>
      <c r="S314" s="25"/>
      <c r="T314" s="114"/>
      <c r="U314" s="114"/>
      <c r="V314" s="114"/>
      <c r="W314" s="114"/>
      <c r="X314" s="114"/>
      <c r="Y314" s="114"/>
      <c r="Z314" s="114"/>
      <c r="AA314" s="114"/>
      <c r="AB314" s="114"/>
      <c r="AC314" s="114"/>
    </row>
    <row r="315" spans="1:29" s="113" customFormat="1" ht="15.75" x14ac:dyDescent="0.25">
      <c r="A315" s="115"/>
      <c r="B315"/>
      <c r="C315" s="4"/>
      <c r="D315"/>
      <c r="E315" s="25"/>
      <c r="F315" s="30"/>
      <c r="G315" s="31"/>
      <c r="H315" s="25"/>
      <c r="I315"/>
      <c r="J315"/>
      <c r="K315"/>
      <c r="L315"/>
      <c r="M315"/>
      <c r="N315" s="20"/>
      <c r="O315" s="25"/>
      <c r="P315" s="25"/>
      <c r="Q315" s="25"/>
      <c r="R315" s="31"/>
      <c r="S315" s="25"/>
      <c r="T315" s="114"/>
      <c r="U315" s="114"/>
      <c r="V315" s="114"/>
      <c r="W315" s="114"/>
      <c r="X315" s="114"/>
      <c r="Y315" s="114"/>
      <c r="Z315" s="114"/>
      <c r="AA315" s="114"/>
      <c r="AB315" s="114"/>
      <c r="AC315" s="114"/>
    </row>
    <row r="316" spans="1:29" s="113" customFormat="1" ht="26.25" customHeight="1" x14ac:dyDescent="0.25">
      <c r="A316" s="115"/>
      <c r="B316"/>
      <c r="C316" s="4"/>
      <c r="D316"/>
      <c r="E316" s="25"/>
      <c r="F316" s="30"/>
      <c r="G316" s="31"/>
      <c r="H316" s="25"/>
      <c r="I316"/>
      <c r="J316"/>
      <c r="K316"/>
      <c r="L316"/>
      <c r="M316"/>
      <c r="N316" s="20"/>
      <c r="O316" s="25"/>
      <c r="P316" s="25"/>
      <c r="Q316" s="25"/>
      <c r="R316" s="31"/>
      <c r="S316" s="25"/>
      <c r="T316" s="114"/>
      <c r="U316" s="114"/>
      <c r="V316" s="114"/>
      <c r="W316" s="114"/>
      <c r="X316" s="114"/>
      <c r="Y316" s="114"/>
      <c r="Z316" s="114"/>
      <c r="AA316" s="114"/>
      <c r="AB316" s="114"/>
      <c r="AC316" s="114"/>
    </row>
    <row r="317" spans="1:29" s="113" customFormat="1" ht="21.75" customHeight="1" x14ac:dyDescent="0.25">
      <c r="A317" s="115"/>
      <c r="B317"/>
      <c r="C317" s="4"/>
      <c r="D317"/>
      <c r="E317" s="25"/>
      <c r="F317" s="30"/>
      <c r="G317" s="31"/>
      <c r="H317" s="25"/>
      <c r="I317"/>
      <c r="J317"/>
      <c r="K317"/>
      <c r="L317"/>
      <c r="M317"/>
      <c r="N317" s="20"/>
      <c r="O317" s="25"/>
      <c r="P317" s="25"/>
      <c r="Q317" s="25"/>
      <c r="R317" s="31"/>
      <c r="S317" s="25"/>
      <c r="T317" s="114"/>
      <c r="U317" s="114"/>
      <c r="V317" s="114"/>
      <c r="W317" s="114"/>
      <c r="X317" s="114"/>
      <c r="Y317" s="114"/>
      <c r="Z317" s="114"/>
      <c r="AA317" s="114"/>
      <c r="AB317" s="114"/>
      <c r="AC317" s="114"/>
    </row>
    <row r="318" spans="1:29" s="113" customFormat="1" ht="22.5" customHeight="1" x14ac:dyDescent="0.25">
      <c r="A318" s="115"/>
      <c r="B318"/>
      <c r="C318" s="4"/>
      <c r="D318"/>
      <c r="E318" s="25"/>
      <c r="F318" s="30"/>
      <c r="G318" s="31"/>
      <c r="H318" s="25"/>
      <c r="I318"/>
      <c r="J318"/>
      <c r="K318"/>
      <c r="L318"/>
      <c r="M318"/>
      <c r="N318" s="20"/>
      <c r="O318" s="25"/>
      <c r="P318" s="25"/>
      <c r="Q318" s="25"/>
      <c r="R318" s="31"/>
      <c r="S318" s="25"/>
      <c r="T318" s="114"/>
      <c r="U318" s="114"/>
      <c r="V318" s="114"/>
      <c r="W318" s="114"/>
      <c r="X318" s="114"/>
      <c r="Y318" s="114"/>
      <c r="Z318" s="114"/>
      <c r="AA318" s="114"/>
      <c r="AB318" s="114"/>
      <c r="AC318" s="114"/>
    </row>
    <row r="319" spans="1:29" s="113" customFormat="1" ht="22.5" customHeight="1" x14ac:dyDescent="0.25">
      <c r="A319" s="115"/>
      <c r="B319"/>
      <c r="C319" s="4"/>
      <c r="D319"/>
      <c r="E319" s="25"/>
      <c r="F319" s="30"/>
      <c r="G319" s="31"/>
      <c r="H319" s="25"/>
      <c r="I319"/>
      <c r="J319"/>
      <c r="K319"/>
      <c r="L319"/>
      <c r="M319"/>
      <c r="N319" s="20"/>
      <c r="O319" s="25"/>
      <c r="P319" s="25"/>
      <c r="Q319" s="25"/>
      <c r="R319" s="31"/>
      <c r="S319" s="25"/>
      <c r="T319" s="114"/>
      <c r="U319" s="114"/>
      <c r="V319" s="114"/>
      <c r="W319" s="114"/>
      <c r="X319" s="114"/>
      <c r="Y319" s="114"/>
      <c r="Z319" s="114"/>
      <c r="AA319" s="114"/>
      <c r="AB319" s="114"/>
      <c r="AC319" s="114"/>
    </row>
    <row r="320" spans="1:29" s="113" customFormat="1" ht="22.5" customHeight="1" x14ac:dyDescent="0.25">
      <c r="A320" s="115"/>
      <c r="B320"/>
      <c r="C320" s="4"/>
      <c r="D320"/>
      <c r="E320" s="25"/>
      <c r="F320" s="30"/>
      <c r="G320" s="31"/>
      <c r="H320" s="25"/>
      <c r="I320"/>
      <c r="J320"/>
      <c r="K320"/>
      <c r="L320"/>
      <c r="M320"/>
      <c r="N320" s="20"/>
      <c r="O320" s="25"/>
      <c r="P320" s="25"/>
      <c r="Q320" s="25"/>
      <c r="R320" s="31"/>
      <c r="S320" s="25"/>
      <c r="T320" s="114"/>
      <c r="U320" s="114"/>
      <c r="V320" s="114"/>
      <c r="W320" s="114"/>
      <c r="X320" s="114"/>
      <c r="Y320" s="114"/>
      <c r="Z320" s="114"/>
      <c r="AA320" s="114"/>
      <c r="AB320" s="114"/>
      <c r="AC320" s="114"/>
    </row>
    <row r="321" spans="1:29" s="113" customFormat="1" ht="23.25" customHeight="1" x14ac:dyDescent="0.25">
      <c r="A321" s="115"/>
      <c r="B321"/>
      <c r="C321" s="4"/>
      <c r="D321"/>
      <c r="E321" s="25"/>
      <c r="F321" s="30"/>
      <c r="G321" s="31"/>
      <c r="H321" s="25"/>
      <c r="I321"/>
      <c r="J321"/>
      <c r="K321"/>
      <c r="L321"/>
      <c r="M321"/>
      <c r="N321" s="20"/>
      <c r="O321" s="25"/>
      <c r="P321" s="25"/>
      <c r="Q321" s="25"/>
      <c r="R321" s="31"/>
      <c r="S321" s="25"/>
      <c r="T321" s="114"/>
      <c r="U321" s="114"/>
      <c r="V321" s="114"/>
      <c r="W321" s="114"/>
      <c r="X321" s="114"/>
      <c r="Y321" s="114"/>
      <c r="Z321" s="114"/>
      <c r="AA321" s="114"/>
      <c r="AB321" s="114"/>
      <c r="AC321" s="114"/>
    </row>
    <row r="322" spans="1:29" s="113" customFormat="1" ht="29.25" customHeight="1" x14ac:dyDescent="0.25">
      <c r="A322" s="115"/>
      <c r="B322"/>
      <c r="C322" s="4"/>
      <c r="D322"/>
      <c r="E322" s="25"/>
      <c r="F322" s="30"/>
      <c r="G322" s="31"/>
      <c r="H322" s="25"/>
      <c r="I322"/>
      <c r="J322"/>
      <c r="K322"/>
      <c r="L322"/>
      <c r="M322"/>
      <c r="N322" s="20"/>
      <c r="O322" s="25"/>
      <c r="P322" s="25"/>
      <c r="Q322" s="25"/>
      <c r="R322" s="31"/>
      <c r="S322" s="25"/>
      <c r="T322" s="114"/>
      <c r="U322" s="114"/>
      <c r="V322" s="114"/>
      <c r="W322" s="114"/>
      <c r="X322" s="114"/>
      <c r="Y322" s="114"/>
      <c r="Z322" s="114"/>
      <c r="AA322" s="114"/>
      <c r="AB322" s="114"/>
      <c r="AC322" s="114"/>
    </row>
    <row r="323" spans="1:29" s="113" customFormat="1" ht="29.25" customHeight="1" x14ac:dyDescent="0.25">
      <c r="A323" s="115"/>
      <c r="B323"/>
      <c r="C323" s="4"/>
      <c r="D323"/>
      <c r="E323" s="25"/>
      <c r="F323" s="30"/>
      <c r="G323" s="31"/>
      <c r="H323" s="25"/>
      <c r="I323"/>
      <c r="J323"/>
      <c r="K323"/>
      <c r="L323"/>
      <c r="M323"/>
      <c r="N323" s="20"/>
      <c r="O323" s="25"/>
      <c r="P323" s="25"/>
      <c r="Q323" s="25"/>
      <c r="R323" s="31"/>
      <c r="S323" s="25"/>
      <c r="T323" s="114"/>
      <c r="U323" s="114"/>
      <c r="V323" s="114"/>
      <c r="W323" s="114"/>
      <c r="X323" s="114"/>
      <c r="Y323" s="114"/>
      <c r="Z323" s="114"/>
      <c r="AA323" s="114"/>
      <c r="AB323" s="114"/>
      <c r="AC323" s="114"/>
    </row>
    <row r="324" spans="1:29" s="113" customFormat="1" ht="29.25" customHeight="1" x14ac:dyDescent="0.25">
      <c r="A324" s="115"/>
      <c r="B324"/>
      <c r="C324" s="4"/>
      <c r="D324"/>
      <c r="E324" s="25"/>
      <c r="F324" s="30"/>
      <c r="G324" s="31"/>
      <c r="H324" s="25"/>
      <c r="I324"/>
      <c r="J324"/>
      <c r="K324"/>
      <c r="L324"/>
      <c r="M324"/>
      <c r="N324" s="20"/>
      <c r="O324" s="25"/>
      <c r="P324" s="25"/>
      <c r="Q324" s="25"/>
      <c r="R324" s="31"/>
      <c r="S324" s="25"/>
      <c r="T324" s="114"/>
      <c r="U324" s="114"/>
      <c r="V324" s="114"/>
      <c r="W324" s="114"/>
      <c r="X324" s="114"/>
      <c r="Y324" s="114"/>
      <c r="Z324" s="114"/>
      <c r="AA324" s="114"/>
      <c r="AB324" s="114"/>
      <c r="AC324" s="114"/>
    </row>
    <row r="325" spans="1:29" s="113" customFormat="1" ht="33" customHeight="1" x14ac:dyDescent="0.25">
      <c r="A325" s="115"/>
      <c r="B325"/>
      <c r="C325" s="4"/>
      <c r="D325"/>
      <c r="E325" s="25"/>
      <c r="F325" s="30"/>
      <c r="G325" s="31"/>
      <c r="H325" s="25"/>
      <c r="I325"/>
      <c r="J325"/>
      <c r="K325"/>
      <c r="L325"/>
      <c r="M325"/>
      <c r="N325" s="20"/>
      <c r="O325" s="25"/>
      <c r="P325" s="25"/>
      <c r="Q325" s="25"/>
      <c r="R325" s="31"/>
      <c r="S325" s="25"/>
      <c r="T325" s="114"/>
      <c r="U325" s="114"/>
      <c r="V325" s="114"/>
      <c r="W325" s="114"/>
      <c r="X325" s="114"/>
      <c r="Y325" s="114"/>
      <c r="Z325" s="114"/>
      <c r="AA325" s="114"/>
      <c r="AB325" s="114"/>
      <c r="AC325" s="114"/>
    </row>
    <row r="326" spans="1:29" s="113" customFormat="1" ht="33" customHeight="1" x14ac:dyDescent="0.25">
      <c r="A326" s="115"/>
      <c r="B326"/>
      <c r="C326" s="4"/>
      <c r="D326"/>
      <c r="E326" s="25"/>
      <c r="F326" s="30"/>
      <c r="G326" s="31"/>
      <c r="H326" s="25"/>
      <c r="I326"/>
      <c r="J326"/>
      <c r="K326"/>
      <c r="L326"/>
      <c r="M326"/>
      <c r="N326" s="20"/>
      <c r="O326" s="25"/>
      <c r="P326" s="25"/>
      <c r="Q326" s="25"/>
      <c r="R326" s="31"/>
      <c r="S326" s="25"/>
      <c r="T326" s="114"/>
      <c r="U326" s="114"/>
      <c r="V326" s="114"/>
      <c r="W326" s="114"/>
      <c r="X326" s="114"/>
      <c r="Y326" s="114"/>
      <c r="Z326" s="114"/>
      <c r="AA326" s="114"/>
      <c r="AB326" s="114"/>
      <c r="AC326" s="114"/>
    </row>
    <row r="327" spans="1:29" s="113" customFormat="1" ht="18.75" customHeight="1" x14ac:dyDescent="0.25">
      <c r="A327" s="115"/>
      <c r="B327"/>
      <c r="C327" s="4"/>
      <c r="D327"/>
      <c r="E327" s="25"/>
      <c r="F327" s="30"/>
      <c r="G327" s="31"/>
      <c r="H327" s="25"/>
      <c r="I327"/>
      <c r="J327"/>
      <c r="K327"/>
      <c r="L327"/>
      <c r="M327"/>
      <c r="N327" s="20"/>
      <c r="O327" s="25"/>
      <c r="P327" s="25"/>
      <c r="Q327" s="25"/>
      <c r="R327" s="31"/>
      <c r="S327" s="25"/>
      <c r="T327" s="114"/>
      <c r="U327" s="114"/>
      <c r="V327" s="114"/>
      <c r="W327" s="114"/>
      <c r="X327" s="114"/>
      <c r="Y327" s="114"/>
      <c r="Z327" s="114"/>
      <c r="AA327" s="114"/>
      <c r="AB327" s="114"/>
      <c r="AC327" s="114"/>
    </row>
    <row r="328" spans="1:29" s="113" customFormat="1" ht="28.5" customHeight="1" x14ac:dyDescent="0.25">
      <c r="A328" s="115"/>
      <c r="B328"/>
      <c r="C328" s="4"/>
      <c r="D328"/>
      <c r="E328" s="25"/>
      <c r="F328" s="30"/>
      <c r="G328" s="31"/>
      <c r="H328" s="25"/>
      <c r="I328"/>
      <c r="J328"/>
      <c r="K328"/>
      <c r="L328"/>
      <c r="M328"/>
      <c r="N328" s="20"/>
      <c r="O328" s="25"/>
      <c r="P328" s="25"/>
      <c r="Q328" s="25"/>
      <c r="R328" s="31"/>
      <c r="S328" s="25"/>
      <c r="T328" s="114"/>
      <c r="U328" s="114"/>
      <c r="V328" s="114"/>
      <c r="W328" s="114"/>
      <c r="X328" s="114"/>
      <c r="Y328" s="114"/>
      <c r="Z328" s="114"/>
      <c r="AA328" s="114"/>
      <c r="AB328" s="114"/>
      <c r="AC328" s="114"/>
    </row>
    <row r="329" spans="1:29" s="113" customFormat="1" ht="28.5" customHeight="1" x14ac:dyDescent="0.25">
      <c r="A329" s="115"/>
      <c r="B329"/>
      <c r="C329" s="4"/>
      <c r="D329"/>
      <c r="E329" s="25"/>
      <c r="F329" s="30"/>
      <c r="G329" s="31"/>
      <c r="H329" s="25"/>
      <c r="I329"/>
      <c r="J329"/>
      <c r="K329"/>
      <c r="L329"/>
      <c r="M329"/>
      <c r="N329" s="20"/>
      <c r="O329" s="25"/>
      <c r="P329" s="25"/>
      <c r="Q329" s="25"/>
      <c r="R329" s="31"/>
      <c r="S329" s="25"/>
      <c r="T329" s="114"/>
      <c r="U329" s="114"/>
      <c r="V329" s="114"/>
      <c r="W329" s="114"/>
      <c r="X329" s="114"/>
      <c r="Y329" s="114"/>
      <c r="Z329" s="114"/>
      <c r="AA329" s="114"/>
      <c r="AB329" s="114"/>
      <c r="AC329" s="114"/>
    </row>
    <row r="330" spans="1:29" s="113" customFormat="1" ht="19.5" customHeight="1" x14ac:dyDescent="0.25">
      <c r="A330" s="115"/>
      <c r="B330"/>
      <c r="C330" s="4"/>
      <c r="D330"/>
      <c r="E330" s="25"/>
      <c r="F330" s="30"/>
      <c r="G330" s="31"/>
      <c r="H330" s="25"/>
      <c r="I330"/>
      <c r="J330"/>
      <c r="K330"/>
      <c r="L330"/>
      <c r="M330"/>
      <c r="N330" s="20"/>
      <c r="O330" s="25"/>
      <c r="P330" s="25"/>
      <c r="Q330" s="25"/>
      <c r="R330" s="31"/>
      <c r="S330" s="25"/>
      <c r="T330" s="114"/>
      <c r="U330" s="114"/>
      <c r="V330" s="114"/>
      <c r="W330" s="114"/>
      <c r="X330" s="114"/>
      <c r="Y330" s="114"/>
      <c r="Z330" s="114"/>
      <c r="AA330" s="114"/>
      <c r="AB330" s="114"/>
      <c r="AC330" s="114"/>
    </row>
    <row r="331" spans="1:29" s="113" customFormat="1" ht="25.5" customHeight="1" x14ac:dyDescent="0.25">
      <c r="A331" s="115"/>
      <c r="B331"/>
      <c r="C331" s="4"/>
      <c r="D331"/>
      <c r="E331" s="25"/>
      <c r="F331" s="30"/>
      <c r="G331" s="31"/>
      <c r="H331" s="25"/>
      <c r="I331"/>
      <c r="J331"/>
      <c r="K331"/>
      <c r="L331"/>
      <c r="M331"/>
      <c r="N331" s="20"/>
      <c r="O331" s="25"/>
      <c r="P331" s="25"/>
      <c r="Q331" s="25"/>
      <c r="R331" s="31"/>
      <c r="S331" s="25"/>
      <c r="T331" s="114"/>
      <c r="U331" s="114"/>
      <c r="V331" s="114"/>
      <c r="W331" s="114"/>
      <c r="X331" s="114"/>
      <c r="Y331" s="114"/>
      <c r="Z331" s="114"/>
      <c r="AA331" s="114"/>
      <c r="AB331" s="114"/>
      <c r="AC331" s="114"/>
    </row>
    <row r="332" spans="1:29" s="113" customFormat="1" ht="25.5" customHeight="1" x14ac:dyDescent="0.25">
      <c r="A332" s="115"/>
      <c r="B332"/>
      <c r="C332" s="4"/>
      <c r="D332"/>
      <c r="E332" s="25"/>
      <c r="F332" s="30"/>
      <c r="G332" s="31"/>
      <c r="H332" s="25"/>
      <c r="I332"/>
      <c r="J332"/>
      <c r="K332"/>
      <c r="L332"/>
      <c r="M332"/>
      <c r="N332" s="20"/>
      <c r="O332" s="25"/>
      <c r="P332" s="25"/>
      <c r="Q332" s="25"/>
      <c r="R332" s="31"/>
      <c r="S332" s="25"/>
      <c r="T332" s="114"/>
      <c r="U332" s="114"/>
      <c r="V332" s="114"/>
      <c r="W332" s="114"/>
      <c r="X332" s="114"/>
      <c r="Y332" s="114"/>
      <c r="Z332" s="114"/>
      <c r="AA332" s="114"/>
      <c r="AB332" s="114"/>
      <c r="AC332" s="114"/>
    </row>
    <row r="333" spans="1:29" s="113" customFormat="1" ht="32.25" customHeight="1" x14ac:dyDescent="0.25">
      <c r="A333" s="115"/>
      <c r="B333"/>
      <c r="C333" s="4"/>
      <c r="D333"/>
      <c r="E333" s="25"/>
      <c r="F333" s="30"/>
      <c r="G333" s="31"/>
      <c r="H333" s="25"/>
      <c r="I333"/>
      <c r="J333"/>
      <c r="K333"/>
      <c r="L333"/>
      <c r="M333"/>
      <c r="N333" s="20"/>
      <c r="O333" s="25"/>
      <c r="P333" s="25"/>
      <c r="Q333" s="25"/>
      <c r="R333" s="31"/>
      <c r="S333" s="25"/>
      <c r="T333" s="114"/>
      <c r="U333" s="114"/>
      <c r="V333" s="114"/>
      <c r="W333" s="114"/>
      <c r="X333" s="114"/>
      <c r="Y333" s="114"/>
      <c r="Z333" s="114"/>
      <c r="AA333" s="114"/>
      <c r="AB333" s="114"/>
      <c r="AC333" s="114"/>
    </row>
    <row r="334" spans="1:29" s="113" customFormat="1" ht="32.25" customHeight="1" x14ac:dyDescent="0.25">
      <c r="A334" s="115"/>
      <c r="B334"/>
      <c r="C334" s="4"/>
      <c r="D334"/>
      <c r="E334" s="25"/>
      <c r="F334" s="30"/>
      <c r="G334" s="31"/>
      <c r="H334" s="25"/>
      <c r="I334"/>
      <c r="J334"/>
      <c r="K334"/>
      <c r="L334"/>
      <c r="M334"/>
      <c r="N334" s="20"/>
      <c r="O334" s="25"/>
      <c r="P334" s="25"/>
      <c r="Q334" s="25"/>
      <c r="R334" s="31"/>
      <c r="S334" s="25"/>
      <c r="T334" s="114"/>
      <c r="U334" s="114"/>
      <c r="V334" s="114"/>
      <c r="W334" s="114"/>
      <c r="X334" s="114"/>
      <c r="Y334" s="114"/>
      <c r="Z334" s="114"/>
      <c r="AA334" s="114"/>
      <c r="AB334" s="114"/>
      <c r="AC334" s="114"/>
    </row>
    <row r="335" spans="1:29" s="113" customFormat="1" ht="32.25" customHeight="1" x14ac:dyDescent="0.25">
      <c r="A335" s="115"/>
      <c r="B335"/>
      <c r="C335" s="4"/>
      <c r="D335"/>
      <c r="E335" s="25"/>
      <c r="F335" s="30"/>
      <c r="G335" s="31"/>
      <c r="H335" s="25"/>
      <c r="I335"/>
      <c r="J335"/>
      <c r="K335"/>
      <c r="L335"/>
      <c r="M335"/>
      <c r="N335" s="20"/>
      <c r="O335" s="25"/>
      <c r="P335" s="25"/>
      <c r="Q335" s="25"/>
      <c r="R335" s="31"/>
      <c r="S335" s="25"/>
      <c r="T335" s="114"/>
      <c r="U335" s="114"/>
      <c r="V335" s="114"/>
      <c r="W335" s="114"/>
      <c r="X335" s="114"/>
      <c r="Y335" s="114"/>
      <c r="Z335" s="114"/>
      <c r="AA335" s="114"/>
      <c r="AB335" s="114"/>
      <c r="AC335" s="114"/>
    </row>
    <row r="336" spans="1:29" s="113" customFormat="1" ht="32.25" customHeight="1" x14ac:dyDescent="0.25">
      <c r="A336" s="115"/>
      <c r="B336"/>
      <c r="C336" s="4"/>
      <c r="D336"/>
      <c r="E336" s="25"/>
      <c r="F336" s="30"/>
      <c r="G336" s="31"/>
      <c r="H336" s="25"/>
      <c r="I336"/>
      <c r="J336"/>
      <c r="K336"/>
      <c r="L336"/>
      <c r="M336"/>
      <c r="N336" s="20"/>
      <c r="O336" s="25"/>
      <c r="P336" s="25"/>
      <c r="Q336" s="25"/>
      <c r="R336" s="31"/>
      <c r="S336" s="25"/>
      <c r="T336" s="114"/>
      <c r="U336" s="114"/>
      <c r="V336" s="114"/>
      <c r="W336" s="114"/>
      <c r="X336" s="114"/>
      <c r="Y336" s="114"/>
      <c r="Z336" s="114"/>
      <c r="AA336" s="114"/>
      <c r="AB336" s="114"/>
      <c r="AC336" s="114"/>
    </row>
    <row r="337" spans="1:29" s="113" customFormat="1" ht="32.25" customHeight="1" x14ac:dyDescent="0.25">
      <c r="A337" s="115"/>
      <c r="B337"/>
      <c r="C337" s="4"/>
      <c r="D337"/>
      <c r="E337" s="25"/>
      <c r="F337" s="30"/>
      <c r="G337" s="31"/>
      <c r="H337" s="25"/>
      <c r="I337"/>
      <c r="J337"/>
      <c r="K337"/>
      <c r="L337"/>
      <c r="M337"/>
      <c r="N337" s="20"/>
      <c r="O337" s="25"/>
      <c r="P337" s="25"/>
      <c r="Q337" s="25"/>
      <c r="R337" s="31"/>
      <c r="S337" s="25"/>
      <c r="T337" s="114"/>
      <c r="U337" s="114"/>
      <c r="V337" s="114"/>
      <c r="W337" s="114"/>
      <c r="X337" s="114"/>
      <c r="Y337" s="114"/>
      <c r="Z337" s="114"/>
      <c r="AA337" s="114"/>
      <c r="AB337" s="114"/>
      <c r="AC337" s="114"/>
    </row>
    <row r="338" spans="1:29" s="113" customFormat="1" ht="32.25" customHeight="1" x14ac:dyDescent="0.25">
      <c r="A338" s="115"/>
      <c r="B338"/>
      <c r="C338" s="4"/>
      <c r="D338"/>
      <c r="E338" s="25"/>
      <c r="F338" s="30"/>
      <c r="G338" s="31"/>
      <c r="H338" s="25"/>
      <c r="I338"/>
      <c r="J338"/>
      <c r="K338"/>
      <c r="L338"/>
      <c r="M338"/>
      <c r="N338" s="20"/>
      <c r="O338" s="25"/>
      <c r="P338" s="25"/>
      <c r="Q338" s="25"/>
      <c r="R338" s="31"/>
      <c r="S338" s="25"/>
      <c r="T338" s="114"/>
      <c r="U338" s="114"/>
      <c r="V338" s="114"/>
      <c r="W338" s="114"/>
      <c r="X338" s="114"/>
      <c r="Y338" s="114"/>
      <c r="Z338" s="114"/>
      <c r="AA338" s="114"/>
      <c r="AB338" s="114"/>
      <c r="AC338" s="114"/>
    </row>
    <row r="339" spans="1:29" s="113" customFormat="1" ht="32.25" customHeight="1" x14ac:dyDescent="0.25">
      <c r="A339" s="115"/>
      <c r="B339"/>
      <c r="C339" s="4"/>
      <c r="D339"/>
      <c r="E339" s="25"/>
      <c r="F339" s="30"/>
      <c r="G339" s="31"/>
      <c r="H339" s="25"/>
      <c r="I339"/>
      <c r="J339"/>
      <c r="K339"/>
      <c r="L339"/>
      <c r="M339"/>
      <c r="N339" s="20"/>
      <c r="O339" s="25"/>
      <c r="P339" s="25"/>
      <c r="Q339" s="25"/>
      <c r="R339" s="31"/>
      <c r="S339" s="25"/>
      <c r="T339" s="114"/>
      <c r="U339" s="114"/>
      <c r="V339" s="114"/>
      <c r="W339" s="114"/>
      <c r="X339" s="114"/>
      <c r="Y339" s="114"/>
      <c r="Z339" s="114"/>
      <c r="AA339" s="114"/>
      <c r="AB339" s="114"/>
      <c r="AC339" s="114"/>
    </row>
    <row r="340" spans="1:29" s="113" customFormat="1" ht="27.75" customHeight="1" x14ac:dyDescent="0.25">
      <c r="A340" s="115"/>
      <c r="B340"/>
      <c r="C340" s="4"/>
      <c r="D340"/>
      <c r="E340" s="25"/>
      <c r="F340" s="30"/>
      <c r="G340" s="31"/>
      <c r="H340" s="25"/>
      <c r="I340"/>
      <c r="J340"/>
      <c r="K340"/>
      <c r="L340"/>
      <c r="M340"/>
      <c r="N340" s="20"/>
      <c r="O340" s="25"/>
      <c r="P340" s="25"/>
      <c r="Q340" s="25"/>
      <c r="R340" s="31"/>
      <c r="S340" s="25"/>
      <c r="T340" s="114"/>
      <c r="U340" s="114"/>
      <c r="V340" s="114"/>
      <c r="W340" s="114"/>
      <c r="X340" s="114"/>
      <c r="Y340" s="114"/>
      <c r="Z340" s="114"/>
      <c r="AA340" s="114"/>
      <c r="AB340" s="114"/>
      <c r="AC340" s="114"/>
    </row>
    <row r="341" spans="1:29" s="113" customFormat="1" ht="29.25" customHeight="1" x14ac:dyDescent="0.25">
      <c r="A341" s="115"/>
      <c r="B341"/>
      <c r="C341" s="4"/>
      <c r="D341"/>
      <c r="E341" s="25"/>
      <c r="F341" s="30"/>
      <c r="G341" s="31"/>
      <c r="H341" s="25"/>
      <c r="I341"/>
      <c r="J341"/>
      <c r="K341"/>
      <c r="L341"/>
      <c r="M341"/>
      <c r="N341" s="20"/>
      <c r="O341" s="25"/>
      <c r="P341" s="25"/>
      <c r="Q341" s="25"/>
      <c r="R341" s="31"/>
      <c r="S341" s="25"/>
      <c r="T341" s="114"/>
      <c r="U341" s="114"/>
      <c r="V341" s="114"/>
      <c r="W341" s="114"/>
      <c r="X341" s="114"/>
      <c r="Y341" s="114"/>
      <c r="Z341" s="114"/>
      <c r="AA341" s="114"/>
      <c r="AB341" s="114"/>
      <c r="AC341" s="114"/>
    </row>
    <row r="342" spans="1:29" s="113" customFormat="1" ht="29.25" customHeight="1" x14ac:dyDescent="0.25">
      <c r="A342" s="115"/>
      <c r="B342"/>
      <c r="C342" s="4"/>
      <c r="D342"/>
      <c r="E342" s="25"/>
      <c r="F342" s="30"/>
      <c r="G342" s="31"/>
      <c r="H342" s="25"/>
      <c r="I342"/>
      <c r="J342"/>
      <c r="K342"/>
      <c r="L342"/>
      <c r="M342"/>
      <c r="N342" s="20"/>
      <c r="O342" s="25"/>
      <c r="P342" s="25"/>
      <c r="Q342" s="25"/>
      <c r="R342" s="31"/>
      <c r="S342" s="25"/>
      <c r="T342" s="114"/>
      <c r="U342" s="114"/>
      <c r="V342" s="114"/>
      <c r="W342" s="114"/>
      <c r="X342" s="114"/>
      <c r="Y342" s="114"/>
      <c r="Z342" s="114"/>
      <c r="AA342" s="114"/>
      <c r="AB342" s="114"/>
      <c r="AC342" s="114"/>
    </row>
    <row r="343" spans="1:29" s="113" customFormat="1" ht="29.25" customHeight="1" x14ac:dyDescent="0.25">
      <c r="A343" s="115"/>
      <c r="B343"/>
      <c r="C343" s="4"/>
      <c r="D343"/>
      <c r="E343" s="25"/>
      <c r="F343" s="30"/>
      <c r="G343" s="31"/>
      <c r="H343" s="25"/>
      <c r="I343"/>
      <c r="J343"/>
      <c r="K343"/>
      <c r="L343"/>
      <c r="M343"/>
      <c r="N343" s="20"/>
      <c r="O343" s="25"/>
      <c r="P343" s="25"/>
      <c r="Q343" s="25"/>
      <c r="R343" s="31"/>
      <c r="S343" s="25"/>
      <c r="T343" s="114"/>
      <c r="U343" s="114"/>
      <c r="V343" s="114"/>
      <c r="W343" s="114"/>
      <c r="X343" s="114"/>
      <c r="Y343" s="114"/>
      <c r="Z343" s="114"/>
      <c r="AA343" s="114"/>
      <c r="AB343" s="114"/>
      <c r="AC343" s="114"/>
    </row>
    <row r="344" spans="1:29" s="113" customFormat="1" ht="29.25" customHeight="1" x14ac:dyDescent="0.25">
      <c r="A344" s="115"/>
      <c r="B344"/>
      <c r="C344" s="4"/>
      <c r="D344"/>
      <c r="E344" s="25"/>
      <c r="F344" s="30"/>
      <c r="G344" s="31"/>
      <c r="H344" s="25"/>
      <c r="I344"/>
      <c r="J344"/>
      <c r="K344"/>
      <c r="L344"/>
      <c r="M344"/>
      <c r="N344" s="20"/>
      <c r="O344" s="25"/>
      <c r="P344" s="25"/>
      <c r="Q344" s="25"/>
      <c r="R344" s="31"/>
      <c r="S344" s="25"/>
      <c r="T344" s="114"/>
      <c r="U344" s="114"/>
      <c r="V344" s="114"/>
      <c r="W344" s="114"/>
      <c r="X344" s="114"/>
      <c r="Y344" s="114"/>
      <c r="Z344" s="114"/>
      <c r="AA344" s="114"/>
      <c r="AB344" s="114"/>
      <c r="AC344" s="114"/>
    </row>
    <row r="345" spans="1:29" s="113" customFormat="1" ht="29.25" customHeight="1" x14ac:dyDescent="0.25">
      <c r="A345" s="115"/>
      <c r="B345"/>
      <c r="C345" s="4"/>
      <c r="D345"/>
      <c r="E345" s="25"/>
      <c r="F345" s="30"/>
      <c r="G345" s="31"/>
      <c r="H345" s="25"/>
      <c r="I345"/>
      <c r="J345"/>
      <c r="K345"/>
      <c r="L345"/>
      <c r="M345"/>
      <c r="N345" s="20"/>
      <c r="O345" s="25"/>
      <c r="P345" s="25"/>
      <c r="Q345" s="25"/>
      <c r="R345" s="31"/>
      <c r="S345" s="25"/>
      <c r="T345" s="114"/>
      <c r="U345" s="114"/>
      <c r="V345" s="114"/>
      <c r="W345" s="114"/>
      <c r="X345" s="114"/>
      <c r="Y345" s="114"/>
      <c r="Z345" s="114"/>
      <c r="AA345" s="114"/>
      <c r="AB345" s="114"/>
      <c r="AC345" s="114"/>
    </row>
    <row r="346" spans="1:29" s="113" customFormat="1" ht="29.25" customHeight="1" x14ac:dyDescent="0.25">
      <c r="A346" s="115"/>
      <c r="B346"/>
      <c r="C346" s="4"/>
      <c r="D346"/>
      <c r="E346" s="25"/>
      <c r="F346" s="30"/>
      <c r="G346" s="31"/>
      <c r="H346" s="25"/>
      <c r="I346"/>
      <c r="J346"/>
      <c r="K346"/>
      <c r="L346"/>
      <c r="M346"/>
      <c r="N346" s="20"/>
      <c r="O346" s="25"/>
      <c r="P346" s="25"/>
      <c r="Q346" s="25"/>
      <c r="R346" s="31"/>
      <c r="S346" s="25"/>
      <c r="T346" s="114"/>
      <c r="U346" s="114"/>
      <c r="V346" s="114"/>
      <c r="W346" s="114"/>
      <c r="X346" s="114"/>
      <c r="Y346" s="114"/>
      <c r="Z346" s="114"/>
      <c r="AA346" s="114"/>
      <c r="AB346" s="114"/>
      <c r="AC346" s="114"/>
    </row>
    <row r="347" spans="1:29" s="113" customFormat="1" ht="23.25" customHeight="1" x14ac:dyDescent="0.25">
      <c r="A347" s="115"/>
      <c r="B347"/>
      <c r="C347" s="4"/>
      <c r="D347"/>
      <c r="E347" s="25"/>
      <c r="F347" s="30"/>
      <c r="G347" s="31"/>
      <c r="H347" s="25"/>
      <c r="I347"/>
      <c r="J347"/>
      <c r="K347"/>
      <c r="L347"/>
      <c r="M347"/>
      <c r="N347" s="20"/>
      <c r="O347" s="25"/>
      <c r="P347" s="25"/>
      <c r="Q347" s="25"/>
      <c r="R347" s="31"/>
      <c r="S347" s="25"/>
      <c r="T347" s="114"/>
      <c r="U347" s="114"/>
      <c r="V347" s="114"/>
      <c r="W347" s="114"/>
      <c r="X347" s="114"/>
      <c r="Y347" s="114"/>
      <c r="Z347" s="114"/>
      <c r="AA347" s="114"/>
      <c r="AB347" s="114"/>
      <c r="AC347" s="114"/>
    </row>
    <row r="348" spans="1:29" s="113" customFormat="1" ht="29.25" customHeight="1" x14ac:dyDescent="0.25">
      <c r="A348" s="115"/>
      <c r="B348"/>
      <c r="C348" s="4"/>
      <c r="D348"/>
      <c r="E348" s="25"/>
      <c r="F348" s="30"/>
      <c r="G348" s="31"/>
      <c r="H348" s="25"/>
      <c r="I348"/>
      <c r="J348"/>
      <c r="K348"/>
      <c r="L348"/>
      <c r="M348"/>
      <c r="N348" s="20"/>
      <c r="O348" s="25"/>
      <c r="P348" s="25"/>
      <c r="Q348" s="25"/>
      <c r="R348" s="31"/>
      <c r="S348" s="25"/>
      <c r="T348" s="114"/>
      <c r="U348" s="114"/>
      <c r="V348" s="114"/>
      <c r="W348" s="114"/>
      <c r="X348" s="114"/>
      <c r="Y348" s="114"/>
      <c r="Z348" s="114"/>
      <c r="AA348" s="114"/>
      <c r="AB348" s="114"/>
      <c r="AC348" s="114"/>
    </row>
    <row r="349" spans="1:29" s="113" customFormat="1" ht="34.5" customHeight="1" x14ac:dyDescent="0.25">
      <c r="A349" s="115"/>
      <c r="B349"/>
      <c r="C349" s="4"/>
      <c r="D349"/>
      <c r="E349" s="25"/>
      <c r="F349" s="30"/>
      <c r="G349" s="31"/>
      <c r="H349" s="25"/>
      <c r="I349"/>
      <c r="J349"/>
      <c r="K349"/>
      <c r="L349"/>
      <c r="M349"/>
      <c r="N349" s="20"/>
      <c r="O349" s="25"/>
      <c r="P349" s="25"/>
      <c r="Q349" s="25"/>
      <c r="R349" s="31"/>
      <c r="S349" s="25"/>
      <c r="T349" s="114"/>
      <c r="U349" s="114"/>
      <c r="V349" s="114"/>
      <c r="W349" s="114"/>
      <c r="X349" s="114"/>
      <c r="Y349" s="114"/>
      <c r="Z349" s="114"/>
      <c r="AA349" s="114"/>
      <c r="AB349" s="114"/>
      <c r="AC349" s="114"/>
    </row>
    <row r="350" spans="1:29" s="113" customFormat="1" ht="23.25" customHeight="1" x14ac:dyDescent="0.25">
      <c r="A350" s="115"/>
      <c r="B350"/>
      <c r="C350" s="4"/>
      <c r="D350"/>
      <c r="E350" s="25"/>
      <c r="F350" s="30"/>
      <c r="G350" s="31"/>
      <c r="H350" s="25"/>
      <c r="I350"/>
      <c r="J350"/>
      <c r="K350"/>
      <c r="L350"/>
      <c r="M350"/>
      <c r="N350" s="20"/>
      <c r="O350" s="25"/>
      <c r="P350" s="25"/>
      <c r="Q350" s="25"/>
      <c r="R350" s="31"/>
      <c r="S350" s="25"/>
      <c r="T350" s="114"/>
      <c r="U350" s="114"/>
      <c r="V350" s="114"/>
      <c r="W350" s="114"/>
      <c r="X350" s="114"/>
      <c r="Y350" s="114"/>
      <c r="Z350" s="114"/>
      <c r="AA350" s="114"/>
      <c r="AB350" s="114"/>
      <c r="AC350" s="114"/>
    </row>
    <row r="351" spans="1:29" s="113" customFormat="1" ht="23.25" customHeight="1" x14ac:dyDescent="0.25">
      <c r="A351" s="115"/>
      <c r="B351"/>
      <c r="C351" s="4"/>
      <c r="D351"/>
      <c r="E351" s="25"/>
      <c r="F351" s="30"/>
      <c r="G351" s="31"/>
      <c r="H351" s="25"/>
      <c r="I351"/>
      <c r="J351"/>
      <c r="K351"/>
      <c r="L351"/>
      <c r="M351"/>
      <c r="N351" s="20"/>
      <c r="O351" s="25"/>
      <c r="P351" s="25"/>
      <c r="Q351" s="25"/>
      <c r="R351" s="31"/>
      <c r="S351" s="25"/>
      <c r="T351" s="114"/>
      <c r="U351" s="114"/>
      <c r="V351" s="114"/>
      <c r="W351" s="114"/>
      <c r="X351" s="114"/>
      <c r="Y351" s="114"/>
      <c r="Z351" s="114"/>
      <c r="AA351" s="114"/>
      <c r="AB351" s="114"/>
      <c r="AC351" s="114"/>
    </row>
    <row r="352" spans="1:29" s="113" customFormat="1" ht="23.25" customHeight="1" x14ac:dyDescent="0.25">
      <c r="A352" s="115"/>
      <c r="B352"/>
      <c r="C352" s="4"/>
      <c r="D352"/>
      <c r="E352" s="25"/>
      <c r="F352" s="30"/>
      <c r="G352" s="31"/>
      <c r="H352" s="25"/>
      <c r="I352"/>
      <c r="J352"/>
      <c r="K352"/>
      <c r="L352"/>
      <c r="M352"/>
      <c r="N352" s="20"/>
      <c r="O352" s="25"/>
      <c r="P352" s="25"/>
      <c r="Q352" s="25"/>
      <c r="R352" s="31"/>
      <c r="S352" s="25"/>
      <c r="T352" s="114"/>
      <c r="U352" s="114"/>
      <c r="V352" s="114"/>
      <c r="W352" s="114"/>
      <c r="X352" s="114"/>
      <c r="Y352" s="114"/>
      <c r="Z352" s="114"/>
      <c r="AA352" s="114"/>
      <c r="AB352" s="114"/>
      <c r="AC352" s="114"/>
    </row>
    <row r="353" spans="1:29" s="113" customFormat="1" ht="23.25" customHeight="1" x14ac:dyDescent="0.25">
      <c r="A353" s="115"/>
      <c r="B353"/>
      <c r="C353" s="4"/>
      <c r="D353"/>
      <c r="E353" s="25"/>
      <c r="F353" s="30"/>
      <c r="G353" s="31"/>
      <c r="H353" s="25"/>
      <c r="I353"/>
      <c r="J353"/>
      <c r="K353"/>
      <c r="L353"/>
      <c r="M353"/>
      <c r="N353" s="20"/>
      <c r="O353" s="25"/>
      <c r="P353" s="25"/>
      <c r="Q353" s="25"/>
      <c r="R353" s="31"/>
      <c r="S353" s="25"/>
      <c r="T353" s="114"/>
      <c r="U353" s="114"/>
      <c r="V353" s="114"/>
      <c r="W353" s="114"/>
      <c r="X353" s="114"/>
      <c r="Y353" s="114"/>
      <c r="Z353" s="114"/>
      <c r="AA353" s="114"/>
      <c r="AB353" s="114"/>
      <c r="AC353" s="114"/>
    </row>
    <row r="354" spans="1:29" s="113" customFormat="1" ht="23.25" customHeight="1" x14ac:dyDescent="0.25">
      <c r="A354" s="115"/>
      <c r="B354"/>
      <c r="C354" s="4"/>
      <c r="D354"/>
      <c r="E354" s="25"/>
      <c r="F354" s="30"/>
      <c r="G354" s="31"/>
      <c r="H354" s="25"/>
      <c r="I354"/>
      <c r="J354"/>
      <c r="K354"/>
      <c r="L354"/>
      <c r="M354"/>
      <c r="N354" s="20"/>
      <c r="O354" s="25"/>
      <c r="P354" s="25"/>
      <c r="Q354" s="25"/>
      <c r="R354" s="31"/>
      <c r="S354" s="25"/>
      <c r="T354" s="114"/>
      <c r="U354" s="114"/>
      <c r="V354" s="114"/>
      <c r="W354" s="114"/>
      <c r="X354" s="114"/>
      <c r="Y354" s="114"/>
      <c r="Z354" s="114"/>
      <c r="AA354" s="114"/>
      <c r="AB354" s="114"/>
      <c r="AC354" s="114"/>
    </row>
    <row r="355" spans="1:29" s="113" customFormat="1" ht="23.25" customHeight="1" x14ac:dyDescent="0.25">
      <c r="A355" s="115"/>
      <c r="B355"/>
      <c r="C355" s="4"/>
      <c r="D355"/>
      <c r="E355" s="25"/>
      <c r="F355" s="30"/>
      <c r="G355" s="31"/>
      <c r="H355" s="25"/>
      <c r="I355"/>
      <c r="J355"/>
      <c r="K355"/>
      <c r="L355"/>
      <c r="M355"/>
      <c r="N355" s="20"/>
      <c r="O355" s="25"/>
      <c r="P355" s="25"/>
      <c r="Q355" s="25"/>
      <c r="R355" s="31"/>
      <c r="S355" s="25"/>
      <c r="T355" s="114"/>
      <c r="U355" s="114"/>
      <c r="V355" s="114"/>
      <c r="W355" s="114"/>
      <c r="X355" s="114"/>
      <c r="Y355" s="114"/>
      <c r="Z355" s="114"/>
      <c r="AA355" s="114"/>
      <c r="AB355" s="114"/>
      <c r="AC355" s="114"/>
    </row>
    <row r="356" spans="1:29" s="113" customFormat="1" ht="23.25" customHeight="1" x14ac:dyDescent="0.25">
      <c r="A356" s="115"/>
      <c r="B356"/>
      <c r="C356" s="4"/>
      <c r="D356"/>
      <c r="E356" s="25"/>
      <c r="F356" s="30"/>
      <c r="G356" s="31"/>
      <c r="H356" s="25"/>
      <c r="I356"/>
      <c r="J356"/>
      <c r="K356"/>
      <c r="L356"/>
      <c r="M356"/>
      <c r="N356" s="20"/>
      <c r="O356" s="25"/>
      <c r="P356" s="25"/>
      <c r="Q356" s="25"/>
      <c r="R356" s="31"/>
      <c r="S356" s="25"/>
      <c r="T356" s="114"/>
      <c r="U356" s="114"/>
      <c r="V356" s="114"/>
      <c r="W356" s="114"/>
      <c r="X356" s="114"/>
      <c r="Y356" s="114"/>
      <c r="Z356" s="114"/>
      <c r="AA356" s="114"/>
      <c r="AB356" s="114"/>
      <c r="AC356" s="114"/>
    </row>
    <row r="357" spans="1:29" s="113" customFormat="1" ht="28.5" customHeight="1" x14ac:dyDescent="0.25">
      <c r="A357" s="115"/>
      <c r="B357"/>
      <c r="C357" s="4"/>
      <c r="D357"/>
      <c r="E357" s="25"/>
      <c r="F357" s="30"/>
      <c r="G357" s="31"/>
      <c r="H357" s="25"/>
      <c r="I357"/>
      <c r="J357"/>
      <c r="K357"/>
      <c r="L357"/>
      <c r="M357"/>
      <c r="N357" s="20"/>
      <c r="O357" s="25"/>
      <c r="P357" s="25"/>
      <c r="Q357" s="25"/>
      <c r="R357" s="31"/>
      <c r="S357" s="25"/>
      <c r="T357" s="114"/>
      <c r="U357" s="114"/>
      <c r="V357" s="114"/>
      <c r="W357" s="114"/>
      <c r="X357" s="114"/>
      <c r="Y357" s="114"/>
      <c r="Z357" s="114"/>
      <c r="AA357" s="114"/>
      <c r="AB357" s="114"/>
      <c r="AC357" s="114"/>
    </row>
    <row r="358" spans="1:29" s="113" customFormat="1" ht="28.5" customHeight="1" x14ac:dyDescent="0.25">
      <c r="A358" s="115"/>
      <c r="B358"/>
      <c r="C358" s="4"/>
      <c r="D358"/>
      <c r="E358" s="25"/>
      <c r="F358" s="30"/>
      <c r="G358" s="31"/>
      <c r="H358" s="25"/>
      <c r="I358"/>
      <c r="J358"/>
      <c r="K358"/>
      <c r="L358"/>
      <c r="M358"/>
      <c r="N358" s="20"/>
      <c r="O358" s="25"/>
      <c r="P358" s="25"/>
      <c r="Q358" s="25"/>
      <c r="R358" s="31"/>
      <c r="S358" s="25"/>
      <c r="T358" s="114"/>
      <c r="U358" s="114"/>
      <c r="V358" s="114"/>
      <c r="W358" s="114"/>
      <c r="X358" s="114"/>
      <c r="Y358" s="114"/>
      <c r="Z358" s="114"/>
      <c r="AA358" s="114"/>
      <c r="AB358" s="114"/>
      <c r="AC358" s="114"/>
    </row>
    <row r="359" spans="1:29" s="113" customFormat="1" ht="28.5" customHeight="1" x14ac:dyDescent="0.25">
      <c r="A359" s="115"/>
      <c r="B359"/>
      <c r="C359" s="4"/>
      <c r="D359"/>
      <c r="E359" s="25"/>
      <c r="F359" s="30"/>
      <c r="G359" s="31"/>
      <c r="H359" s="25"/>
      <c r="I359"/>
      <c r="J359"/>
      <c r="K359"/>
      <c r="L359"/>
      <c r="M359"/>
      <c r="N359" s="20"/>
      <c r="O359" s="25"/>
      <c r="P359" s="25"/>
      <c r="Q359" s="25"/>
      <c r="R359" s="31"/>
      <c r="S359" s="25"/>
      <c r="T359" s="114"/>
      <c r="U359" s="114"/>
      <c r="V359" s="114"/>
      <c r="W359" s="114"/>
      <c r="X359" s="114"/>
      <c r="Y359" s="114"/>
      <c r="Z359" s="114"/>
      <c r="AA359" s="114"/>
      <c r="AB359" s="114"/>
      <c r="AC359" s="114"/>
    </row>
    <row r="360" spans="1:29" s="113" customFormat="1" ht="28.5" customHeight="1" x14ac:dyDescent="0.25">
      <c r="A360" s="115"/>
      <c r="B360"/>
      <c r="C360" s="4"/>
      <c r="D360"/>
      <c r="E360" s="25"/>
      <c r="F360" s="30"/>
      <c r="G360" s="31"/>
      <c r="H360" s="25"/>
      <c r="I360"/>
      <c r="J360"/>
      <c r="K360"/>
      <c r="L360"/>
      <c r="M360"/>
      <c r="N360" s="20"/>
      <c r="O360" s="25"/>
      <c r="P360" s="25"/>
      <c r="Q360" s="25"/>
      <c r="R360" s="31"/>
      <c r="S360" s="25"/>
      <c r="T360" s="114"/>
      <c r="U360" s="114"/>
      <c r="V360" s="114"/>
      <c r="W360" s="114"/>
      <c r="X360" s="114"/>
      <c r="Y360" s="114"/>
      <c r="Z360" s="114"/>
      <c r="AA360" s="114"/>
      <c r="AB360" s="114"/>
      <c r="AC360" s="114"/>
    </row>
    <row r="361" spans="1:29" s="113" customFormat="1" ht="28.5" customHeight="1" x14ac:dyDescent="0.25">
      <c r="A361" s="115"/>
      <c r="B361"/>
      <c r="C361" s="4"/>
      <c r="D361"/>
      <c r="E361" s="25"/>
      <c r="F361" s="30"/>
      <c r="G361" s="31"/>
      <c r="H361" s="25"/>
      <c r="I361"/>
      <c r="J361"/>
      <c r="K361"/>
      <c r="L361"/>
      <c r="M361"/>
      <c r="N361" s="20"/>
      <c r="O361" s="25"/>
      <c r="P361" s="25"/>
      <c r="Q361" s="25"/>
      <c r="R361" s="31"/>
      <c r="S361" s="25"/>
      <c r="T361" s="114"/>
      <c r="U361" s="114"/>
      <c r="V361" s="114"/>
      <c r="W361" s="114"/>
      <c r="X361" s="114"/>
      <c r="Y361" s="114"/>
      <c r="Z361" s="114"/>
      <c r="AA361" s="114"/>
      <c r="AB361" s="114"/>
      <c r="AC361" s="114"/>
    </row>
    <row r="362" spans="1:29" s="113" customFormat="1" ht="34.5" customHeight="1" x14ac:dyDescent="0.25">
      <c r="A362" s="115"/>
      <c r="B362"/>
      <c r="C362" s="4"/>
      <c r="D362"/>
      <c r="E362" s="25"/>
      <c r="F362" s="30"/>
      <c r="G362" s="31"/>
      <c r="H362" s="25"/>
      <c r="I362"/>
      <c r="J362"/>
      <c r="K362"/>
      <c r="L362"/>
      <c r="M362"/>
      <c r="N362" s="20"/>
      <c r="O362" s="25"/>
      <c r="P362" s="25"/>
      <c r="Q362" s="25"/>
      <c r="R362" s="31"/>
      <c r="S362" s="25"/>
      <c r="T362" s="114"/>
      <c r="U362" s="114"/>
      <c r="V362" s="114"/>
      <c r="W362" s="114"/>
      <c r="X362" s="114"/>
      <c r="Y362" s="114"/>
      <c r="Z362" s="114"/>
      <c r="AA362" s="114"/>
      <c r="AB362" s="114"/>
      <c r="AC362" s="114"/>
    </row>
    <row r="363" spans="1:29" s="113" customFormat="1" ht="36.75" customHeight="1" x14ac:dyDescent="0.25">
      <c r="A363" s="115"/>
      <c r="B363"/>
      <c r="C363" s="4"/>
      <c r="D363"/>
      <c r="E363" s="25"/>
      <c r="F363" s="30"/>
      <c r="G363" s="31"/>
      <c r="H363" s="25"/>
      <c r="I363"/>
      <c r="J363"/>
      <c r="K363"/>
      <c r="L363"/>
      <c r="M363"/>
      <c r="N363" s="20"/>
      <c r="O363" s="25"/>
      <c r="P363" s="25"/>
      <c r="Q363" s="25"/>
      <c r="R363" s="31"/>
      <c r="S363" s="25"/>
      <c r="T363" s="114"/>
      <c r="U363" s="114"/>
      <c r="V363" s="114"/>
      <c r="W363" s="114"/>
      <c r="X363" s="114"/>
      <c r="Y363" s="114"/>
      <c r="Z363" s="114"/>
      <c r="AA363" s="114"/>
      <c r="AB363" s="114"/>
      <c r="AC363" s="114"/>
    </row>
    <row r="364" spans="1:29" s="113" customFormat="1" ht="36.75" customHeight="1" x14ac:dyDescent="0.25">
      <c r="A364" s="115"/>
      <c r="B364"/>
      <c r="C364" s="4"/>
      <c r="D364"/>
      <c r="E364" s="25"/>
      <c r="F364" s="30"/>
      <c r="G364" s="31"/>
      <c r="H364" s="25"/>
      <c r="I364"/>
      <c r="J364"/>
      <c r="K364"/>
      <c r="L364"/>
      <c r="M364"/>
      <c r="N364" s="20"/>
      <c r="O364" s="25"/>
      <c r="P364" s="25"/>
      <c r="Q364" s="25"/>
      <c r="R364" s="31"/>
      <c r="S364" s="25"/>
      <c r="T364" s="114"/>
      <c r="U364" s="114"/>
      <c r="V364" s="114"/>
      <c r="W364" s="114"/>
      <c r="X364" s="114"/>
      <c r="Y364" s="114"/>
      <c r="Z364" s="114"/>
      <c r="AA364" s="114"/>
      <c r="AB364" s="114"/>
      <c r="AC364" s="114"/>
    </row>
    <row r="365" spans="1:29" s="113" customFormat="1" ht="36.75" customHeight="1" x14ac:dyDescent="0.25">
      <c r="A365" s="115"/>
      <c r="B365"/>
      <c r="C365" s="4"/>
      <c r="D365"/>
      <c r="E365" s="25"/>
      <c r="F365" s="30"/>
      <c r="G365" s="31"/>
      <c r="H365" s="25"/>
      <c r="I365"/>
      <c r="J365"/>
      <c r="K365"/>
      <c r="L365"/>
      <c r="M365"/>
      <c r="N365" s="20"/>
      <c r="O365" s="25"/>
      <c r="P365" s="25"/>
      <c r="Q365" s="25"/>
      <c r="R365" s="31"/>
      <c r="S365" s="25"/>
      <c r="T365" s="114"/>
      <c r="U365" s="114"/>
      <c r="V365" s="114"/>
      <c r="W365" s="114"/>
      <c r="X365" s="114"/>
      <c r="Y365" s="114"/>
      <c r="Z365" s="114"/>
      <c r="AA365" s="114"/>
      <c r="AB365" s="114"/>
      <c r="AC365" s="114"/>
    </row>
    <row r="366" spans="1:29" s="113" customFormat="1" ht="37.5" customHeight="1" x14ac:dyDescent="0.25">
      <c r="A366" s="115"/>
      <c r="B366"/>
      <c r="C366" s="4"/>
      <c r="D366"/>
      <c r="E366" s="25"/>
      <c r="F366" s="30"/>
      <c r="G366" s="31"/>
      <c r="H366" s="25"/>
      <c r="I366"/>
      <c r="J366"/>
      <c r="K366"/>
      <c r="L366"/>
      <c r="M366"/>
      <c r="N366" s="20"/>
      <c r="O366" s="25"/>
      <c r="P366" s="25"/>
      <c r="Q366" s="25"/>
      <c r="R366" s="31"/>
      <c r="S366" s="25"/>
      <c r="T366" s="114"/>
      <c r="U366" s="114"/>
      <c r="V366" s="114"/>
      <c r="W366" s="114"/>
      <c r="X366" s="114"/>
      <c r="Y366" s="114"/>
      <c r="Z366" s="114"/>
      <c r="AA366" s="114"/>
      <c r="AB366" s="114"/>
      <c r="AC366" s="114"/>
    </row>
    <row r="367" spans="1:29" s="113" customFormat="1" ht="22.5" customHeight="1" x14ac:dyDescent="0.25">
      <c r="A367" s="115"/>
      <c r="B367"/>
      <c r="C367" s="4"/>
      <c r="D367"/>
      <c r="E367" s="25"/>
      <c r="F367" s="30"/>
      <c r="G367" s="31"/>
      <c r="H367" s="25"/>
      <c r="I367"/>
      <c r="J367"/>
      <c r="K367"/>
      <c r="L367"/>
      <c r="M367"/>
      <c r="N367" s="20"/>
      <c r="O367" s="25"/>
      <c r="P367" s="25"/>
      <c r="Q367" s="25"/>
      <c r="R367" s="31"/>
      <c r="S367" s="25"/>
      <c r="T367" s="114"/>
      <c r="U367" s="114"/>
      <c r="V367" s="114"/>
      <c r="W367" s="114"/>
      <c r="X367" s="114"/>
      <c r="Y367" s="114"/>
      <c r="Z367" s="114"/>
      <c r="AA367" s="114"/>
      <c r="AB367" s="114"/>
      <c r="AC367" s="114"/>
    </row>
    <row r="368" spans="1:29" s="113" customFormat="1" ht="22.5" customHeight="1" x14ac:dyDescent="0.25">
      <c r="A368" s="115"/>
      <c r="B368"/>
      <c r="C368" s="4"/>
      <c r="D368"/>
      <c r="E368" s="25"/>
      <c r="F368" s="30"/>
      <c r="G368" s="31"/>
      <c r="H368" s="25"/>
      <c r="I368"/>
      <c r="J368"/>
      <c r="K368"/>
      <c r="L368"/>
      <c r="M368"/>
      <c r="N368" s="20"/>
      <c r="O368" s="25"/>
      <c r="P368" s="25"/>
      <c r="Q368" s="25"/>
      <c r="R368" s="31"/>
      <c r="S368" s="25"/>
      <c r="T368" s="114"/>
      <c r="U368" s="114"/>
      <c r="V368" s="114"/>
      <c r="W368" s="114"/>
      <c r="X368" s="114"/>
      <c r="Y368" s="114"/>
      <c r="Z368" s="114"/>
      <c r="AA368" s="114"/>
      <c r="AB368" s="114"/>
      <c r="AC368" s="114"/>
    </row>
    <row r="369" spans="1:29" s="113" customFormat="1" ht="22.5" customHeight="1" x14ac:dyDescent="0.25">
      <c r="A369" s="115"/>
      <c r="B369"/>
      <c r="C369" s="4"/>
      <c r="D369"/>
      <c r="E369" s="25"/>
      <c r="F369" s="30"/>
      <c r="G369" s="31"/>
      <c r="H369" s="25"/>
      <c r="I369"/>
      <c r="J369"/>
      <c r="K369"/>
      <c r="L369"/>
      <c r="M369"/>
      <c r="N369" s="20"/>
      <c r="O369" s="25"/>
      <c r="P369" s="25"/>
      <c r="Q369" s="25"/>
      <c r="R369" s="31"/>
      <c r="S369" s="25"/>
      <c r="T369" s="114"/>
      <c r="U369" s="114"/>
      <c r="V369" s="114"/>
      <c r="W369" s="114"/>
      <c r="X369" s="114"/>
      <c r="Y369" s="114"/>
      <c r="Z369" s="114"/>
      <c r="AA369" s="114"/>
      <c r="AB369" s="114"/>
      <c r="AC369" s="114"/>
    </row>
    <row r="370" spans="1:29" s="113" customFormat="1" ht="22.5" customHeight="1" x14ac:dyDescent="0.25">
      <c r="A370" s="115"/>
      <c r="B370"/>
      <c r="C370" s="4"/>
      <c r="D370"/>
      <c r="E370" s="25"/>
      <c r="F370" s="30"/>
      <c r="G370" s="31"/>
      <c r="H370" s="25"/>
      <c r="I370"/>
      <c r="J370"/>
      <c r="K370"/>
      <c r="L370"/>
      <c r="M370"/>
      <c r="N370" s="20"/>
      <c r="O370" s="25"/>
      <c r="P370" s="25"/>
      <c r="Q370" s="25"/>
      <c r="R370" s="31"/>
      <c r="S370" s="25"/>
      <c r="T370" s="114"/>
      <c r="U370" s="114"/>
      <c r="V370" s="114"/>
      <c r="W370" s="114"/>
      <c r="X370" s="114"/>
      <c r="Y370" s="114"/>
      <c r="Z370" s="114"/>
      <c r="AA370" s="114"/>
      <c r="AB370" s="114"/>
      <c r="AC370" s="114"/>
    </row>
    <row r="371" spans="1:29" s="113" customFormat="1" ht="22.5" customHeight="1" x14ac:dyDescent="0.25">
      <c r="A371" s="115"/>
      <c r="B371"/>
      <c r="C371" s="4"/>
      <c r="D371"/>
      <c r="E371" s="25"/>
      <c r="F371" s="30"/>
      <c r="G371" s="31"/>
      <c r="H371" s="25"/>
      <c r="I371"/>
      <c r="J371"/>
      <c r="K371"/>
      <c r="L371"/>
      <c r="M371"/>
      <c r="N371" s="20"/>
      <c r="O371" s="25"/>
      <c r="P371" s="25"/>
      <c r="Q371" s="25"/>
      <c r="R371" s="31"/>
      <c r="S371" s="25"/>
      <c r="T371" s="114"/>
      <c r="U371" s="114"/>
      <c r="V371" s="114"/>
      <c r="W371" s="114"/>
      <c r="X371" s="114"/>
      <c r="Y371" s="114"/>
      <c r="Z371" s="114"/>
      <c r="AA371" s="114"/>
      <c r="AB371" s="114"/>
      <c r="AC371" s="114"/>
    </row>
    <row r="372" spans="1:29" s="113" customFormat="1" ht="22.5" customHeight="1" x14ac:dyDescent="0.25">
      <c r="A372" s="115"/>
      <c r="B372"/>
      <c r="C372" s="4"/>
      <c r="D372"/>
      <c r="E372" s="25"/>
      <c r="F372" s="30"/>
      <c r="G372" s="31"/>
      <c r="H372" s="25"/>
      <c r="I372"/>
      <c r="J372"/>
      <c r="K372"/>
      <c r="L372"/>
      <c r="M372"/>
      <c r="N372" s="20"/>
      <c r="O372" s="25"/>
      <c r="P372" s="25"/>
      <c r="Q372" s="25"/>
      <c r="R372" s="31"/>
      <c r="S372" s="25"/>
      <c r="T372" s="114"/>
      <c r="U372" s="114"/>
      <c r="V372" s="114"/>
      <c r="W372" s="114"/>
      <c r="X372" s="114"/>
      <c r="Y372" s="114"/>
      <c r="Z372" s="114"/>
      <c r="AA372" s="114"/>
      <c r="AB372" s="114"/>
      <c r="AC372" s="114"/>
    </row>
    <row r="373" spans="1:29" s="113" customFormat="1" ht="27.75" customHeight="1" x14ac:dyDescent="0.25">
      <c r="A373" s="115"/>
      <c r="B373"/>
      <c r="C373" s="4"/>
      <c r="D373"/>
      <c r="E373" s="25"/>
      <c r="F373" s="30"/>
      <c r="G373" s="31"/>
      <c r="H373" s="25"/>
      <c r="I373"/>
      <c r="J373"/>
      <c r="K373"/>
      <c r="L373"/>
      <c r="M373"/>
      <c r="N373" s="20"/>
      <c r="O373" s="25"/>
      <c r="P373" s="25"/>
      <c r="Q373" s="25"/>
      <c r="R373" s="31"/>
      <c r="S373" s="25"/>
      <c r="T373" s="114"/>
      <c r="U373" s="114"/>
      <c r="V373" s="114"/>
      <c r="W373" s="114"/>
      <c r="X373" s="114"/>
      <c r="Y373" s="114"/>
      <c r="Z373" s="114"/>
      <c r="AA373" s="114"/>
      <c r="AB373" s="114"/>
      <c r="AC373" s="114"/>
    </row>
    <row r="374" spans="1:29" s="113" customFormat="1" ht="27.75" customHeight="1" x14ac:dyDescent="0.25">
      <c r="A374" s="115"/>
      <c r="B374"/>
      <c r="C374" s="4"/>
      <c r="D374"/>
      <c r="E374" s="25"/>
      <c r="F374" s="30"/>
      <c r="G374" s="31"/>
      <c r="H374" s="25"/>
      <c r="I374"/>
      <c r="J374"/>
      <c r="K374"/>
      <c r="L374"/>
      <c r="M374"/>
      <c r="N374" s="20"/>
      <c r="O374" s="25"/>
      <c r="P374" s="25"/>
      <c r="Q374" s="25"/>
      <c r="R374" s="31"/>
      <c r="S374" s="25"/>
      <c r="T374" s="114"/>
      <c r="U374" s="114"/>
      <c r="V374" s="114"/>
      <c r="W374" s="114"/>
      <c r="X374" s="114"/>
      <c r="Y374" s="114"/>
      <c r="Z374" s="114"/>
      <c r="AA374" s="114"/>
      <c r="AB374" s="114"/>
      <c r="AC374" s="114"/>
    </row>
    <row r="375" spans="1:29" s="113" customFormat="1" ht="27.75" customHeight="1" x14ac:dyDescent="0.25">
      <c r="A375" s="115"/>
      <c r="B375"/>
      <c r="C375" s="4"/>
      <c r="D375"/>
      <c r="E375" s="25"/>
      <c r="F375" s="30"/>
      <c r="G375" s="31"/>
      <c r="H375" s="25"/>
      <c r="I375"/>
      <c r="J375"/>
      <c r="K375"/>
      <c r="L375"/>
      <c r="M375"/>
      <c r="N375" s="20"/>
      <c r="O375" s="25"/>
      <c r="P375" s="25"/>
      <c r="Q375" s="25"/>
      <c r="R375" s="31"/>
      <c r="S375" s="25"/>
      <c r="T375" s="114"/>
      <c r="U375" s="114"/>
      <c r="V375" s="114"/>
      <c r="W375" s="114"/>
      <c r="X375" s="114"/>
      <c r="Y375" s="114"/>
      <c r="Z375" s="114"/>
      <c r="AA375" s="114"/>
      <c r="AB375" s="114"/>
      <c r="AC375" s="114"/>
    </row>
    <row r="376" spans="1:29" s="113" customFormat="1" ht="27.75" customHeight="1" x14ac:dyDescent="0.25">
      <c r="A376" s="115"/>
      <c r="B376"/>
      <c r="C376" s="4"/>
      <c r="D376"/>
      <c r="E376" s="25"/>
      <c r="F376" s="30"/>
      <c r="G376" s="31"/>
      <c r="H376" s="25"/>
      <c r="I376"/>
      <c r="J376"/>
      <c r="K376"/>
      <c r="L376"/>
      <c r="M376"/>
      <c r="N376" s="20"/>
      <c r="O376" s="25"/>
      <c r="P376" s="25"/>
      <c r="Q376" s="25"/>
      <c r="R376" s="31"/>
      <c r="S376" s="25"/>
      <c r="T376" s="114"/>
      <c r="U376" s="114"/>
      <c r="V376" s="114"/>
      <c r="W376" s="114"/>
      <c r="X376" s="114"/>
      <c r="Y376" s="114"/>
      <c r="Z376" s="114"/>
      <c r="AA376" s="114"/>
      <c r="AB376" s="114"/>
      <c r="AC376" s="114"/>
    </row>
    <row r="377" spans="1:29" s="113" customFormat="1" ht="27.75" customHeight="1" x14ac:dyDescent="0.25">
      <c r="A377" s="115"/>
      <c r="B377"/>
      <c r="C377" s="4"/>
      <c r="D377"/>
      <c r="E377" s="25"/>
      <c r="F377" s="30"/>
      <c r="G377" s="31"/>
      <c r="H377" s="25"/>
      <c r="I377"/>
      <c r="J377"/>
      <c r="K377"/>
      <c r="L377"/>
      <c r="M377"/>
      <c r="N377" s="20"/>
      <c r="O377" s="25"/>
      <c r="P377" s="25"/>
      <c r="Q377" s="25"/>
      <c r="R377" s="31"/>
      <c r="S377" s="25"/>
      <c r="T377" s="114"/>
      <c r="U377" s="114"/>
      <c r="V377" s="114"/>
      <c r="W377" s="114"/>
      <c r="X377" s="114"/>
      <c r="Y377" s="114"/>
      <c r="Z377" s="114"/>
      <c r="AA377" s="114"/>
      <c r="AB377" s="114"/>
      <c r="AC377" s="114"/>
    </row>
    <row r="378" spans="1:29" s="113" customFormat="1" ht="27.75" customHeight="1" x14ac:dyDescent="0.25">
      <c r="A378" s="115"/>
      <c r="B378"/>
      <c r="C378" s="4"/>
      <c r="D378"/>
      <c r="E378" s="25"/>
      <c r="F378" s="30"/>
      <c r="G378" s="31"/>
      <c r="H378" s="25"/>
      <c r="I378"/>
      <c r="J378"/>
      <c r="K378"/>
      <c r="L378"/>
      <c r="M378"/>
      <c r="N378" s="20"/>
      <c r="O378" s="25"/>
      <c r="P378" s="25"/>
      <c r="Q378" s="25"/>
      <c r="R378" s="31"/>
      <c r="S378" s="25"/>
      <c r="T378" s="114"/>
      <c r="U378" s="114"/>
      <c r="V378" s="114"/>
      <c r="W378" s="114"/>
      <c r="X378" s="114"/>
      <c r="Y378" s="114"/>
      <c r="Z378" s="114"/>
      <c r="AA378" s="114"/>
      <c r="AB378" s="114"/>
      <c r="AC378" s="114"/>
    </row>
    <row r="379" spans="1:29" s="113" customFormat="1" ht="27.75" customHeight="1" x14ac:dyDescent="0.25">
      <c r="A379" s="115"/>
      <c r="B379"/>
      <c r="C379" s="4"/>
      <c r="D379"/>
      <c r="E379" s="25"/>
      <c r="F379" s="30"/>
      <c r="G379" s="31"/>
      <c r="H379" s="25"/>
      <c r="I379"/>
      <c r="J379"/>
      <c r="K379"/>
      <c r="L379"/>
      <c r="M379"/>
      <c r="N379" s="20"/>
      <c r="O379" s="25"/>
      <c r="P379" s="25"/>
      <c r="Q379" s="25"/>
      <c r="R379" s="31"/>
      <c r="S379" s="25"/>
      <c r="T379" s="114"/>
      <c r="U379" s="114"/>
      <c r="V379" s="114"/>
      <c r="W379" s="114"/>
      <c r="X379" s="114"/>
      <c r="Y379" s="114"/>
      <c r="Z379" s="114"/>
      <c r="AA379" s="114"/>
      <c r="AB379" s="114"/>
      <c r="AC379" s="114"/>
    </row>
    <row r="380" spans="1:29" s="113" customFormat="1" ht="27.75" customHeight="1" x14ac:dyDescent="0.25">
      <c r="A380" s="115"/>
      <c r="B380"/>
      <c r="C380" s="4"/>
      <c r="D380"/>
      <c r="E380" s="25"/>
      <c r="F380" s="30"/>
      <c r="G380" s="31"/>
      <c r="H380" s="25"/>
      <c r="I380"/>
      <c r="J380"/>
      <c r="K380"/>
      <c r="L380"/>
      <c r="M380"/>
      <c r="N380" s="20"/>
      <c r="O380" s="25"/>
      <c r="P380" s="25"/>
      <c r="Q380" s="25"/>
      <c r="R380" s="31"/>
      <c r="S380" s="25"/>
      <c r="T380" s="114"/>
      <c r="U380" s="114"/>
      <c r="V380" s="114"/>
      <c r="W380" s="114"/>
      <c r="X380" s="114"/>
      <c r="Y380" s="114"/>
      <c r="Z380" s="114"/>
      <c r="AA380" s="114"/>
      <c r="AB380" s="114"/>
      <c r="AC380" s="114"/>
    </row>
    <row r="381" spans="1:29" s="113" customFormat="1" ht="27.75" customHeight="1" x14ac:dyDescent="0.25">
      <c r="A381" s="115"/>
      <c r="B381"/>
      <c r="C381" s="4"/>
      <c r="D381"/>
      <c r="E381" s="25"/>
      <c r="F381" s="30"/>
      <c r="G381" s="31"/>
      <c r="H381" s="25"/>
      <c r="I381"/>
      <c r="J381"/>
      <c r="K381"/>
      <c r="L381"/>
      <c r="M381"/>
      <c r="N381" s="20"/>
      <c r="O381" s="25"/>
      <c r="P381" s="25"/>
      <c r="Q381" s="25"/>
      <c r="R381" s="31"/>
      <c r="S381" s="25"/>
      <c r="T381" s="114"/>
      <c r="U381" s="114"/>
      <c r="V381" s="114"/>
      <c r="W381" s="114"/>
      <c r="X381" s="114"/>
      <c r="Y381" s="114"/>
      <c r="Z381" s="114"/>
      <c r="AA381" s="114"/>
      <c r="AB381" s="114"/>
      <c r="AC381" s="114"/>
    </row>
    <row r="382" spans="1:29" s="113" customFormat="1" ht="30.75" customHeight="1" x14ac:dyDescent="0.25">
      <c r="A382" s="115"/>
      <c r="B382"/>
      <c r="C382" s="4"/>
      <c r="D382"/>
      <c r="E382" s="25"/>
      <c r="F382" s="30"/>
      <c r="G382" s="31"/>
      <c r="H382" s="25"/>
      <c r="I382"/>
      <c r="J382"/>
      <c r="K382"/>
      <c r="L382"/>
      <c r="M382"/>
      <c r="N382" s="20"/>
      <c r="O382" s="25"/>
      <c r="P382" s="25"/>
      <c r="Q382" s="25"/>
      <c r="R382" s="31"/>
      <c r="S382" s="25"/>
      <c r="T382" s="114"/>
      <c r="U382" s="114"/>
      <c r="V382" s="114"/>
      <c r="W382" s="114"/>
      <c r="X382" s="114"/>
      <c r="Y382" s="114"/>
      <c r="Z382" s="114"/>
      <c r="AA382" s="114"/>
      <c r="AB382" s="114"/>
      <c r="AC382" s="114"/>
    </row>
    <row r="383" spans="1:29" s="113" customFormat="1" ht="30.75" customHeight="1" x14ac:dyDescent="0.25">
      <c r="A383" s="115"/>
      <c r="B383"/>
      <c r="C383" s="4"/>
      <c r="D383"/>
      <c r="E383" s="25"/>
      <c r="F383" s="30"/>
      <c r="G383" s="31"/>
      <c r="H383" s="25"/>
      <c r="I383"/>
      <c r="J383"/>
      <c r="K383"/>
      <c r="L383"/>
      <c r="M383"/>
      <c r="N383" s="20"/>
      <c r="O383" s="25"/>
      <c r="P383" s="25"/>
      <c r="Q383" s="25"/>
      <c r="R383" s="31"/>
      <c r="S383" s="25"/>
      <c r="T383" s="114"/>
      <c r="U383" s="114"/>
      <c r="V383" s="114"/>
      <c r="W383" s="114"/>
      <c r="X383" s="114"/>
      <c r="Y383" s="114"/>
      <c r="Z383" s="114"/>
      <c r="AA383" s="114"/>
      <c r="AB383" s="114"/>
      <c r="AC383" s="114"/>
    </row>
    <row r="384" spans="1:29" s="113" customFormat="1" ht="30.75" customHeight="1" x14ac:dyDescent="0.25">
      <c r="A384" s="115"/>
      <c r="B384"/>
      <c r="C384" s="4"/>
      <c r="D384"/>
      <c r="E384" s="25"/>
      <c r="F384" s="30"/>
      <c r="G384" s="31"/>
      <c r="H384" s="25"/>
      <c r="I384"/>
      <c r="J384"/>
      <c r="K384"/>
      <c r="L384"/>
      <c r="M384"/>
      <c r="N384" s="20"/>
      <c r="O384" s="25"/>
      <c r="P384" s="25"/>
      <c r="Q384" s="25"/>
      <c r="R384" s="31"/>
      <c r="S384" s="25"/>
      <c r="T384" s="114"/>
      <c r="U384" s="114"/>
      <c r="V384" s="114"/>
      <c r="W384" s="114"/>
      <c r="X384" s="114"/>
      <c r="Y384" s="114"/>
      <c r="Z384" s="114"/>
      <c r="AA384" s="114"/>
      <c r="AB384" s="114"/>
      <c r="AC384" s="114"/>
    </row>
    <row r="385" spans="1:29" s="113" customFormat="1" ht="34.5" customHeight="1" x14ac:dyDescent="0.25">
      <c r="A385" s="115"/>
      <c r="B385"/>
      <c r="C385" s="4"/>
      <c r="D385"/>
      <c r="E385" s="25"/>
      <c r="F385" s="30"/>
      <c r="G385" s="31"/>
      <c r="H385" s="25"/>
      <c r="I385"/>
      <c r="J385"/>
      <c r="K385"/>
      <c r="L385"/>
      <c r="M385"/>
      <c r="N385" s="20"/>
      <c r="O385" s="25"/>
      <c r="P385" s="25"/>
      <c r="Q385" s="25"/>
      <c r="R385" s="31"/>
      <c r="S385" s="25"/>
      <c r="T385" s="114"/>
      <c r="U385" s="114"/>
      <c r="V385" s="114"/>
      <c r="W385" s="114"/>
      <c r="X385" s="114"/>
      <c r="Y385" s="114"/>
      <c r="Z385" s="114"/>
      <c r="AA385" s="114"/>
      <c r="AB385" s="114"/>
      <c r="AC385" s="114"/>
    </row>
    <row r="386" spans="1:29" s="113" customFormat="1" ht="30.75" customHeight="1" x14ac:dyDescent="0.25">
      <c r="A386" s="115"/>
      <c r="B386"/>
      <c r="C386" s="4"/>
      <c r="D386"/>
      <c r="E386" s="25"/>
      <c r="F386" s="30"/>
      <c r="G386" s="31"/>
      <c r="H386" s="25"/>
      <c r="I386"/>
      <c r="J386"/>
      <c r="K386"/>
      <c r="L386"/>
      <c r="M386"/>
      <c r="N386" s="20"/>
      <c r="O386" s="25"/>
      <c r="P386" s="25"/>
      <c r="Q386" s="25"/>
      <c r="R386" s="31"/>
      <c r="S386" s="25"/>
      <c r="T386" s="114"/>
      <c r="U386" s="114"/>
      <c r="V386" s="114"/>
      <c r="W386" s="114"/>
      <c r="X386" s="114"/>
      <c r="Y386" s="114"/>
      <c r="Z386" s="114"/>
      <c r="AA386" s="114"/>
      <c r="AB386" s="114"/>
      <c r="AC386" s="114"/>
    </row>
    <row r="387" spans="1:29" s="113" customFormat="1" ht="15.75" x14ac:dyDescent="0.25">
      <c r="A387" s="115"/>
      <c r="B387"/>
      <c r="C387" s="4"/>
      <c r="D387"/>
      <c r="E387" s="25"/>
      <c r="F387" s="30"/>
      <c r="G387" s="31"/>
      <c r="H387" s="25"/>
      <c r="I387"/>
      <c r="J387"/>
      <c r="K387"/>
      <c r="L387"/>
      <c r="M387"/>
      <c r="N387" s="20"/>
      <c r="O387" s="25"/>
      <c r="P387" s="25"/>
      <c r="Q387" s="25"/>
      <c r="R387" s="31"/>
      <c r="S387" s="25"/>
      <c r="T387" s="114"/>
      <c r="U387" s="114"/>
      <c r="V387" s="114"/>
      <c r="W387" s="114"/>
      <c r="X387" s="114"/>
      <c r="Y387" s="114"/>
      <c r="Z387" s="114"/>
      <c r="AA387" s="114"/>
      <c r="AB387" s="114"/>
      <c r="AC387" s="114"/>
    </row>
    <row r="388" spans="1:29" s="113" customFormat="1" ht="22.5" customHeight="1" x14ac:dyDescent="0.25">
      <c r="A388" s="115"/>
      <c r="B388"/>
      <c r="C388" s="4"/>
      <c r="D388"/>
      <c r="E388" s="25"/>
      <c r="F388" s="30"/>
      <c r="G388" s="31"/>
      <c r="H388" s="25"/>
      <c r="I388"/>
      <c r="J388"/>
      <c r="K388"/>
      <c r="L388"/>
      <c r="M388"/>
      <c r="N388" s="20"/>
      <c r="O388" s="25"/>
      <c r="P388" s="25"/>
      <c r="Q388" s="25"/>
      <c r="R388" s="31"/>
      <c r="S388" s="25"/>
      <c r="T388" s="114"/>
      <c r="U388" s="114"/>
      <c r="V388" s="114"/>
      <c r="W388" s="114"/>
      <c r="X388" s="114"/>
      <c r="Y388" s="114"/>
      <c r="Z388" s="114"/>
      <c r="AA388" s="114"/>
      <c r="AB388" s="114"/>
      <c r="AC388" s="114"/>
    </row>
    <row r="389" spans="1:29" s="113" customFormat="1" ht="15.75" x14ac:dyDescent="0.25">
      <c r="A389" s="115"/>
      <c r="B389"/>
      <c r="C389" s="4"/>
      <c r="D389"/>
      <c r="E389" s="25"/>
      <c r="F389" s="30"/>
      <c r="G389" s="31"/>
      <c r="H389" s="25"/>
      <c r="I389"/>
      <c r="J389"/>
      <c r="K389"/>
      <c r="L389"/>
      <c r="M389"/>
      <c r="N389" s="20"/>
      <c r="O389" s="25"/>
      <c r="P389" s="25"/>
      <c r="Q389" s="25"/>
      <c r="R389" s="31"/>
      <c r="S389" s="25"/>
      <c r="T389" s="114"/>
      <c r="U389" s="114"/>
      <c r="V389" s="114"/>
      <c r="W389" s="114"/>
      <c r="X389" s="114"/>
      <c r="Y389" s="114"/>
      <c r="Z389" s="114"/>
      <c r="AA389" s="114"/>
      <c r="AB389" s="114"/>
      <c r="AC389" s="114"/>
    </row>
    <row r="390" spans="1:29" s="113" customFormat="1" ht="15.75" x14ac:dyDescent="0.25">
      <c r="A390" s="115"/>
      <c r="B390"/>
      <c r="C390" s="4"/>
      <c r="D390"/>
      <c r="E390" s="25"/>
      <c r="F390" s="30"/>
      <c r="G390" s="31"/>
      <c r="H390" s="25"/>
      <c r="I390"/>
      <c r="J390"/>
      <c r="K390"/>
      <c r="L390"/>
      <c r="M390"/>
      <c r="N390" s="20"/>
      <c r="O390" s="25"/>
      <c r="P390" s="25"/>
      <c r="Q390" s="25"/>
      <c r="R390" s="31"/>
      <c r="S390" s="25"/>
      <c r="T390" s="114"/>
      <c r="U390" s="114"/>
      <c r="V390" s="114"/>
      <c r="W390" s="114"/>
      <c r="X390" s="114"/>
      <c r="Y390" s="114"/>
      <c r="Z390" s="114"/>
      <c r="AA390" s="114"/>
      <c r="AB390" s="114"/>
      <c r="AC390" s="114"/>
    </row>
    <row r="391" spans="1:29" s="113" customFormat="1" ht="15.75" x14ac:dyDescent="0.25">
      <c r="A391" s="115"/>
      <c r="B391"/>
      <c r="C391" s="4"/>
      <c r="D391"/>
      <c r="E391" s="25"/>
      <c r="F391" s="30"/>
      <c r="G391" s="31"/>
      <c r="H391" s="25"/>
      <c r="I391"/>
      <c r="J391"/>
      <c r="K391"/>
      <c r="L391"/>
      <c r="M391"/>
      <c r="N391" s="20"/>
      <c r="O391" s="25"/>
      <c r="P391" s="25"/>
      <c r="Q391" s="25"/>
      <c r="R391" s="31"/>
      <c r="S391" s="25"/>
      <c r="T391" s="114"/>
      <c r="U391" s="114"/>
      <c r="V391" s="114"/>
      <c r="W391" s="114"/>
      <c r="X391" s="114"/>
      <c r="Y391" s="114"/>
      <c r="Z391" s="114"/>
      <c r="AA391" s="114"/>
      <c r="AB391" s="114"/>
      <c r="AC391" s="114"/>
    </row>
    <row r="392" spans="1:29" s="113" customFormat="1" ht="30.75" customHeight="1" x14ac:dyDescent="0.25">
      <c r="A392" s="115"/>
      <c r="B392"/>
      <c r="C392" s="4"/>
      <c r="D392"/>
      <c r="E392" s="25"/>
      <c r="F392" s="30"/>
      <c r="G392" s="31"/>
      <c r="H392" s="25"/>
      <c r="I392"/>
      <c r="J392"/>
      <c r="K392"/>
      <c r="L392"/>
      <c r="M392"/>
      <c r="N392" s="20"/>
      <c r="O392" s="25"/>
      <c r="P392" s="25"/>
      <c r="Q392" s="25"/>
      <c r="R392" s="31"/>
      <c r="S392" s="25"/>
      <c r="T392" s="114"/>
      <c r="U392" s="114"/>
      <c r="V392" s="114"/>
      <c r="W392" s="114"/>
      <c r="X392" s="114"/>
      <c r="Y392" s="114"/>
      <c r="Z392" s="114"/>
      <c r="AA392" s="114"/>
      <c r="AB392" s="114"/>
      <c r="AC392" s="114"/>
    </row>
    <row r="393" spans="1:29" s="113" customFormat="1" ht="15.75" x14ac:dyDescent="0.25">
      <c r="A393" s="115"/>
      <c r="B393"/>
      <c r="C393" s="4"/>
      <c r="D393"/>
      <c r="E393" s="25"/>
      <c r="F393" s="30"/>
      <c r="G393" s="31"/>
      <c r="H393" s="25"/>
      <c r="I393"/>
      <c r="J393"/>
      <c r="K393"/>
      <c r="L393"/>
      <c r="M393"/>
      <c r="N393" s="20"/>
      <c r="O393" s="25"/>
      <c r="P393" s="25"/>
      <c r="Q393" s="25"/>
      <c r="R393" s="31"/>
      <c r="S393" s="25"/>
      <c r="T393" s="114"/>
      <c r="U393" s="114"/>
      <c r="V393" s="114"/>
      <c r="W393" s="114"/>
      <c r="X393" s="114"/>
      <c r="Y393" s="114"/>
      <c r="Z393" s="114"/>
      <c r="AA393" s="114"/>
      <c r="AB393" s="114"/>
      <c r="AC393" s="114"/>
    </row>
    <row r="394" spans="1:29" s="113" customFormat="1" ht="15.75" x14ac:dyDescent="0.25">
      <c r="A394" s="115"/>
      <c r="B394"/>
      <c r="C394" s="4"/>
      <c r="D394"/>
      <c r="E394" s="25"/>
      <c r="F394" s="30"/>
      <c r="G394" s="31"/>
      <c r="H394" s="25"/>
      <c r="I394"/>
      <c r="J394"/>
      <c r="K394"/>
      <c r="L394"/>
      <c r="M394"/>
      <c r="N394" s="20"/>
      <c r="O394" s="25"/>
      <c r="P394" s="25"/>
      <c r="Q394" s="25"/>
      <c r="R394" s="31"/>
      <c r="S394" s="25"/>
      <c r="T394" s="114"/>
      <c r="U394" s="114"/>
      <c r="V394" s="114"/>
      <c r="W394" s="114"/>
      <c r="X394" s="114"/>
      <c r="Y394" s="114"/>
      <c r="Z394" s="114"/>
      <c r="AA394" s="114"/>
      <c r="AB394" s="114"/>
      <c r="AC394" s="114"/>
    </row>
    <row r="395" spans="1:29" s="113" customFormat="1" ht="15.75" x14ac:dyDescent="0.25">
      <c r="A395" s="115"/>
      <c r="B395"/>
      <c r="C395" s="4"/>
      <c r="D395"/>
      <c r="E395" s="25"/>
      <c r="F395" s="30"/>
      <c r="G395" s="31"/>
      <c r="H395" s="25"/>
      <c r="I395"/>
      <c r="J395"/>
      <c r="K395"/>
      <c r="L395"/>
      <c r="M395"/>
      <c r="N395" s="20"/>
      <c r="O395" s="25"/>
      <c r="P395" s="25"/>
      <c r="Q395" s="25"/>
      <c r="R395" s="31"/>
      <c r="S395" s="25"/>
      <c r="T395" s="114"/>
      <c r="U395" s="114"/>
      <c r="V395" s="114"/>
      <c r="W395" s="114"/>
      <c r="X395" s="114"/>
      <c r="Y395" s="114"/>
      <c r="Z395" s="114"/>
      <c r="AA395" s="114"/>
      <c r="AB395" s="114"/>
      <c r="AC395" s="114"/>
    </row>
    <row r="396" spans="1:29" s="113" customFormat="1" ht="15.75" x14ac:dyDescent="0.25">
      <c r="A396" s="115"/>
      <c r="B396"/>
      <c r="C396" s="4"/>
      <c r="D396"/>
      <c r="E396" s="25"/>
      <c r="F396" s="30"/>
      <c r="G396" s="31"/>
      <c r="H396" s="25"/>
      <c r="I396"/>
      <c r="J396"/>
      <c r="K396"/>
      <c r="L396"/>
      <c r="M396"/>
      <c r="N396" s="20"/>
      <c r="O396" s="25"/>
      <c r="P396" s="25"/>
      <c r="Q396" s="25"/>
      <c r="R396" s="31"/>
      <c r="S396" s="25"/>
      <c r="T396" s="114"/>
      <c r="U396" s="114"/>
      <c r="V396" s="114"/>
      <c r="W396" s="114"/>
      <c r="X396" s="114"/>
      <c r="Y396" s="114"/>
      <c r="Z396" s="114"/>
      <c r="AA396" s="114"/>
      <c r="AB396" s="114"/>
      <c r="AC396" s="114"/>
    </row>
    <row r="397" spans="1:29" s="113" customFormat="1" ht="45" customHeight="1" x14ac:dyDescent="0.25">
      <c r="A397" s="115"/>
      <c r="B397"/>
      <c r="C397" s="4"/>
      <c r="D397"/>
      <c r="E397" s="25"/>
      <c r="F397" s="30"/>
      <c r="G397" s="31"/>
      <c r="H397" s="25"/>
      <c r="I397"/>
      <c r="J397"/>
      <c r="K397"/>
      <c r="L397"/>
      <c r="M397"/>
      <c r="N397" s="20"/>
      <c r="O397" s="25"/>
      <c r="P397" s="25"/>
      <c r="Q397" s="25"/>
      <c r="R397" s="31"/>
      <c r="S397" s="25"/>
      <c r="T397" s="114"/>
      <c r="U397" s="114"/>
      <c r="V397" s="114"/>
      <c r="W397" s="114"/>
      <c r="X397" s="114"/>
      <c r="Y397" s="114"/>
      <c r="Z397" s="114"/>
      <c r="AA397" s="114"/>
      <c r="AB397" s="114"/>
      <c r="AC397" s="114"/>
    </row>
    <row r="398" spans="1:29" s="113" customFormat="1" ht="21.75" customHeight="1" x14ac:dyDescent="0.25">
      <c r="A398" s="115"/>
      <c r="B398"/>
      <c r="C398" s="4"/>
      <c r="D398"/>
      <c r="E398" s="25"/>
      <c r="F398" s="30"/>
      <c r="G398" s="31"/>
      <c r="H398" s="25"/>
      <c r="I398"/>
      <c r="J398"/>
      <c r="K398"/>
      <c r="L398"/>
      <c r="M398"/>
      <c r="N398" s="20"/>
      <c r="O398" s="25"/>
      <c r="P398" s="25"/>
      <c r="Q398" s="25"/>
      <c r="R398" s="31"/>
      <c r="S398" s="25"/>
      <c r="T398" s="114"/>
      <c r="U398" s="114"/>
      <c r="V398" s="114"/>
      <c r="W398" s="114"/>
      <c r="X398" s="114"/>
      <c r="Y398" s="114"/>
      <c r="Z398" s="114"/>
      <c r="AA398" s="114"/>
      <c r="AB398" s="114"/>
      <c r="AC398" s="114"/>
    </row>
    <row r="399" spans="1:29" s="113" customFormat="1" ht="34.5" customHeight="1" x14ac:dyDescent="0.25">
      <c r="A399" s="115"/>
      <c r="B399"/>
      <c r="C399" s="4"/>
      <c r="D399"/>
      <c r="E399" s="25"/>
      <c r="F399" s="30"/>
      <c r="G399" s="31"/>
      <c r="H399" s="25"/>
      <c r="I399"/>
      <c r="J399"/>
      <c r="K399"/>
      <c r="L399"/>
      <c r="M399"/>
      <c r="N399" s="20"/>
      <c r="O399" s="25"/>
      <c r="P399" s="25"/>
      <c r="Q399" s="25"/>
      <c r="R399" s="31"/>
      <c r="S399" s="25"/>
      <c r="T399" s="114"/>
      <c r="U399" s="114"/>
      <c r="V399" s="114"/>
      <c r="W399" s="114"/>
      <c r="X399" s="114"/>
      <c r="Y399" s="114"/>
      <c r="Z399" s="114"/>
      <c r="AA399" s="114"/>
      <c r="AB399" s="114"/>
      <c r="AC399" s="114"/>
    </row>
    <row r="400" spans="1:29" s="113" customFormat="1" ht="35.25" customHeight="1" x14ac:dyDescent="0.25">
      <c r="A400" s="115"/>
      <c r="B400"/>
      <c r="C400" s="4"/>
      <c r="D400"/>
      <c r="E400" s="25"/>
      <c r="F400" s="30"/>
      <c r="G400" s="31"/>
      <c r="H400" s="25"/>
      <c r="I400"/>
      <c r="J400"/>
      <c r="K400"/>
      <c r="L400"/>
      <c r="M400"/>
      <c r="N400" s="20"/>
      <c r="O400" s="25"/>
      <c r="P400" s="25"/>
      <c r="Q400" s="25"/>
      <c r="R400" s="31"/>
      <c r="S400" s="25"/>
      <c r="T400" s="114"/>
      <c r="U400" s="114"/>
      <c r="V400" s="114"/>
      <c r="W400" s="114"/>
      <c r="X400" s="114"/>
      <c r="Y400" s="114"/>
      <c r="Z400" s="114"/>
      <c r="AA400" s="114"/>
      <c r="AB400" s="114"/>
      <c r="AC400" s="114"/>
    </row>
    <row r="401" spans="1:29" s="113" customFormat="1" ht="35.25" customHeight="1" x14ac:dyDescent="0.25">
      <c r="A401" s="115"/>
      <c r="B401"/>
      <c r="C401" s="4"/>
      <c r="D401"/>
      <c r="E401" s="25"/>
      <c r="F401" s="30"/>
      <c r="G401" s="31"/>
      <c r="H401" s="25"/>
      <c r="I401"/>
      <c r="J401"/>
      <c r="K401"/>
      <c r="L401"/>
      <c r="M401"/>
      <c r="N401" s="20"/>
      <c r="O401" s="25"/>
      <c r="P401" s="25"/>
      <c r="Q401" s="25"/>
      <c r="R401" s="31"/>
      <c r="S401" s="25"/>
      <c r="T401" s="114"/>
      <c r="U401" s="114"/>
      <c r="V401" s="114"/>
      <c r="W401" s="114"/>
      <c r="X401" s="114"/>
      <c r="Y401" s="114"/>
      <c r="Z401" s="114"/>
      <c r="AA401" s="114"/>
      <c r="AB401" s="114"/>
      <c r="AC401" s="114"/>
    </row>
    <row r="402" spans="1:29" s="113" customFormat="1" ht="31.5" customHeight="1" x14ac:dyDescent="0.25">
      <c r="A402" s="115"/>
      <c r="B402"/>
      <c r="C402" s="4"/>
      <c r="D402"/>
      <c r="E402" s="25"/>
      <c r="F402" s="30"/>
      <c r="G402" s="31"/>
      <c r="H402" s="25"/>
      <c r="I402"/>
      <c r="J402"/>
      <c r="K402"/>
      <c r="L402"/>
      <c r="M402"/>
      <c r="N402" s="20"/>
      <c r="O402" s="25"/>
      <c r="P402" s="25"/>
      <c r="Q402" s="25"/>
      <c r="R402" s="31"/>
      <c r="S402" s="25"/>
      <c r="T402" s="114"/>
      <c r="U402" s="114"/>
      <c r="V402" s="114"/>
      <c r="W402" s="114"/>
      <c r="X402" s="114"/>
      <c r="Y402" s="114"/>
      <c r="Z402" s="114"/>
      <c r="AA402" s="114"/>
      <c r="AB402" s="114"/>
      <c r="AC402" s="114"/>
    </row>
    <row r="403" spans="1:29" s="113" customFormat="1" ht="29.25" customHeight="1" x14ac:dyDescent="0.25">
      <c r="A403" s="115"/>
      <c r="B403"/>
      <c r="C403" s="4"/>
      <c r="D403"/>
      <c r="E403" s="25"/>
      <c r="F403" s="30"/>
      <c r="G403" s="31"/>
      <c r="H403" s="25"/>
      <c r="I403"/>
      <c r="J403"/>
      <c r="K403"/>
      <c r="L403"/>
      <c r="M403"/>
      <c r="N403" s="20"/>
      <c r="O403" s="25"/>
      <c r="P403" s="25"/>
      <c r="Q403" s="25"/>
      <c r="R403" s="31"/>
      <c r="S403" s="25"/>
      <c r="T403" s="114"/>
      <c r="U403" s="114"/>
      <c r="V403" s="114"/>
      <c r="W403" s="114"/>
      <c r="X403" s="114"/>
      <c r="Y403" s="114"/>
      <c r="Z403" s="114"/>
      <c r="AA403" s="114"/>
      <c r="AB403" s="114"/>
      <c r="AC403" s="114"/>
    </row>
    <row r="404" spans="1:29" s="113" customFormat="1" ht="29.25" customHeight="1" x14ac:dyDescent="0.25">
      <c r="A404" s="115"/>
      <c r="B404"/>
      <c r="C404" s="4"/>
      <c r="D404"/>
      <c r="E404" s="25"/>
      <c r="F404" s="30"/>
      <c r="G404" s="31"/>
      <c r="H404" s="25"/>
      <c r="I404"/>
      <c r="J404"/>
      <c r="K404"/>
      <c r="L404"/>
      <c r="M404"/>
      <c r="N404" s="20"/>
      <c r="O404" s="25"/>
      <c r="P404" s="25"/>
      <c r="Q404" s="25"/>
      <c r="R404" s="31"/>
      <c r="S404" s="25"/>
      <c r="T404" s="114"/>
      <c r="U404" s="114"/>
      <c r="V404" s="114"/>
      <c r="W404" s="114"/>
      <c r="X404" s="114"/>
      <c r="Y404" s="114"/>
      <c r="Z404" s="114"/>
      <c r="AA404" s="114"/>
      <c r="AB404" s="114"/>
      <c r="AC404" s="114"/>
    </row>
    <row r="405" spans="1:29" s="113" customFormat="1" ht="29.25" customHeight="1" x14ac:dyDescent="0.25">
      <c r="A405" s="115"/>
      <c r="B405"/>
      <c r="C405" s="4"/>
      <c r="D405"/>
      <c r="E405" s="25"/>
      <c r="F405" s="30"/>
      <c r="G405" s="31"/>
      <c r="H405" s="25"/>
      <c r="I405"/>
      <c r="J405"/>
      <c r="K405"/>
      <c r="L405"/>
      <c r="M405"/>
      <c r="N405" s="20"/>
      <c r="O405" s="25"/>
      <c r="P405" s="25"/>
      <c r="Q405" s="25"/>
      <c r="R405" s="31"/>
      <c r="S405" s="25"/>
      <c r="T405" s="114"/>
      <c r="U405" s="114"/>
      <c r="V405" s="114"/>
      <c r="W405" s="114"/>
      <c r="X405" s="114"/>
      <c r="Y405" s="114"/>
      <c r="Z405" s="114"/>
      <c r="AA405" s="114"/>
      <c r="AB405" s="114"/>
      <c r="AC405" s="114"/>
    </row>
    <row r="406" spans="1:29" s="113" customFormat="1" ht="33" customHeight="1" x14ac:dyDescent="0.25">
      <c r="A406" s="115"/>
      <c r="B406"/>
      <c r="C406" s="4"/>
      <c r="D406"/>
      <c r="E406" s="25"/>
      <c r="F406" s="30"/>
      <c r="G406" s="31"/>
      <c r="H406" s="25"/>
      <c r="I406"/>
      <c r="J406"/>
      <c r="K406"/>
      <c r="L406"/>
      <c r="M406"/>
      <c r="N406" s="20"/>
      <c r="O406" s="25"/>
      <c r="P406" s="25"/>
      <c r="Q406" s="25"/>
      <c r="R406" s="31"/>
      <c r="S406" s="25"/>
      <c r="T406" s="114"/>
      <c r="U406" s="114"/>
      <c r="V406" s="114"/>
      <c r="W406" s="114"/>
      <c r="X406" s="114"/>
      <c r="Y406" s="114"/>
      <c r="Z406" s="114"/>
      <c r="AA406" s="114"/>
      <c r="AB406" s="114"/>
      <c r="AC406" s="114"/>
    </row>
    <row r="407" spans="1:29" s="113" customFormat="1" ht="33" customHeight="1" x14ac:dyDescent="0.25">
      <c r="A407" s="115"/>
      <c r="B407"/>
      <c r="C407" s="4"/>
      <c r="D407"/>
      <c r="E407" s="25"/>
      <c r="F407" s="30"/>
      <c r="G407" s="31"/>
      <c r="H407" s="25"/>
      <c r="I407"/>
      <c r="J407"/>
      <c r="K407"/>
      <c r="L407"/>
      <c r="M407"/>
      <c r="N407" s="20"/>
      <c r="O407" s="25"/>
      <c r="P407" s="25"/>
      <c r="Q407" s="25"/>
      <c r="R407" s="31"/>
      <c r="S407" s="25"/>
      <c r="T407" s="114"/>
      <c r="U407" s="114"/>
      <c r="V407" s="114"/>
      <c r="W407" s="114"/>
      <c r="X407" s="114"/>
      <c r="Y407" s="114"/>
      <c r="Z407" s="114"/>
      <c r="AA407" s="114"/>
      <c r="AB407" s="114"/>
      <c r="AC407" s="114"/>
    </row>
    <row r="408" spans="1:29" s="113" customFormat="1" ht="18.75" customHeight="1" x14ac:dyDescent="0.25">
      <c r="A408" s="115"/>
      <c r="B408"/>
      <c r="C408" s="4"/>
      <c r="D408"/>
      <c r="E408" s="25"/>
      <c r="F408" s="30"/>
      <c r="G408" s="31"/>
      <c r="H408" s="25"/>
      <c r="I408"/>
      <c r="J408"/>
      <c r="K408"/>
      <c r="L408"/>
      <c r="M408"/>
      <c r="N408" s="20"/>
      <c r="O408" s="25"/>
      <c r="P408" s="25"/>
      <c r="Q408" s="25"/>
      <c r="R408" s="31"/>
      <c r="S408" s="25"/>
      <c r="T408" s="114"/>
      <c r="U408" s="114"/>
      <c r="V408" s="114"/>
      <c r="W408" s="114"/>
      <c r="X408" s="114"/>
      <c r="Y408" s="114"/>
      <c r="Z408" s="114"/>
      <c r="AA408" s="114"/>
      <c r="AB408" s="114"/>
      <c r="AC408" s="114"/>
    </row>
    <row r="409" spans="1:29" s="113" customFormat="1" ht="44.25" customHeight="1" x14ac:dyDescent="0.25">
      <c r="A409" s="115"/>
      <c r="B409"/>
      <c r="C409" s="4"/>
      <c r="D409"/>
      <c r="E409" s="25"/>
      <c r="F409" s="30"/>
      <c r="G409" s="31"/>
      <c r="H409" s="25"/>
      <c r="I409"/>
      <c r="J409"/>
      <c r="K409"/>
      <c r="L409"/>
      <c r="M409"/>
      <c r="N409" s="20"/>
      <c r="O409" s="25"/>
      <c r="P409" s="25"/>
      <c r="Q409" s="25"/>
      <c r="R409" s="31"/>
      <c r="S409" s="25"/>
      <c r="T409" s="114"/>
      <c r="U409" s="114"/>
      <c r="V409" s="114"/>
      <c r="W409" s="114"/>
      <c r="X409" s="114"/>
      <c r="Y409" s="114"/>
      <c r="Z409" s="114"/>
      <c r="AA409" s="114"/>
      <c r="AB409" s="114"/>
      <c r="AC409" s="114"/>
    </row>
    <row r="410" spans="1:29" s="113" customFormat="1" ht="28.5" customHeight="1" x14ac:dyDescent="0.25">
      <c r="A410" s="115"/>
      <c r="B410"/>
      <c r="C410" s="4"/>
      <c r="D410"/>
      <c r="E410" s="25"/>
      <c r="F410" s="30"/>
      <c r="G410" s="31"/>
      <c r="H410" s="25"/>
      <c r="I410"/>
      <c r="J410"/>
      <c r="K410"/>
      <c r="L410"/>
      <c r="M410"/>
      <c r="N410" s="20"/>
      <c r="O410" s="25"/>
      <c r="P410" s="25"/>
      <c r="Q410" s="25"/>
      <c r="R410" s="31"/>
      <c r="S410" s="25"/>
      <c r="T410" s="114"/>
      <c r="U410" s="114"/>
      <c r="V410" s="114"/>
      <c r="W410" s="114"/>
      <c r="X410" s="114"/>
      <c r="Y410" s="114"/>
      <c r="Z410" s="114"/>
      <c r="AA410" s="114"/>
      <c r="AB410" s="114"/>
      <c r="AC410" s="114"/>
    </row>
    <row r="411" spans="1:29" s="113" customFormat="1" ht="19.5" customHeight="1" x14ac:dyDescent="0.25">
      <c r="A411" s="115"/>
      <c r="B411"/>
      <c r="C411" s="4"/>
      <c r="D411"/>
      <c r="E411" s="25"/>
      <c r="F411" s="30"/>
      <c r="G411" s="31"/>
      <c r="H411" s="25"/>
      <c r="I411"/>
      <c r="J411"/>
      <c r="K411"/>
      <c r="L411"/>
      <c r="M411"/>
      <c r="N411" s="20"/>
      <c r="O411" s="25"/>
      <c r="P411" s="25"/>
      <c r="Q411" s="25"/>
      <c r="R411" s="31"/>
      <c r="S411" s="25"/>
      <c r="T411" s="114"/>
      <c r="U411" s="114"/>
      <c r="V411" s="114"/>
      <c r="W411" s="114"/>
      <c r="X411" s="114"/>
      <c r="Y411" s="114"/>
      <c r="Z411" s="114"/>
      <c r="AA411" s="114"/>
      <c r="AB411" s="114"/>
      <c r="AC411" s="114"/>
    </row>
    <row r="412" spans="1:29" s="113" customFormat="1" ht="25.5" customHeight="1" x14ac:dyDescent="0.25">
      <c r="A412" s="115"/>
      <c r="B412"/>
      <c r="C412" s="4"/>
      <c r="D412"/>
      <c r="E412" s="25"/>
      <c r="F412" s="30"/>
      <c r="G412" s="31"/>
      <c r="H412" s="25"/>
      <c r="I412"/>
      <c r="J412"/>
      <c r="K412"/>
      <c r="L412"/>
      <c r="M412"/>
      <c r="N412" s="20"/>
      <c r="O412" s="25"/>
      <c r="P412" s="25"/>
      <c r="Q412" s="25"/>
      <c r="R412" s="31"/>
      <c r="S412" s="25"/>
      <c r="T412" s="114"/>
      <c r="U412" s="114"/>
      <c r="V412" s="114"/>
      <c r="W412" s="114"/>
      <c r="X412" s="114"/>
      <c r="Y412" s="114"/>
      <c r="Z412" s="114"/>
      <c r="AA412" s="114"/>
      <c r="AB412" s="114"/>
      <c r="AC412" s="114"/>
    </row>
    <row r="413" spans="1:29" s="113" customFormat="1" ht="25.5" customHeight="1" x14ac:dyDescent="0.25">
      <c r="A413" s="115"/>
      <c r="B413"/>
      <c r="C413" s="4"/>
      <c r="D413"/>
      <c r="E413" s="25"/>
      <c r="F413" s="30"/>
      <c r="G413" s="31"/>
      <c r="H413" s="25"/>
      <c r="I413"/>
      <c r="J413"/>
      <c r="K413"/>
      <c r="L413"/>
      <c r="M413"/>
      <c r="N413" s="20"/>
      <c r="O413" s="25"/>
      <c r="P413" s="25"/>
      <c r="Q413" s="25"/>
      <c r="R413" s="31"/>
      <c r="S413" s="25"/>
      <c r="T413" s="114"/>
      <c r="U413" s="114"/>
      <c r="V413" s="114"/>
      <c r="W413" s="114"/>
      <c r="X413" s="114"/>
      <c r="Y413" s="114"/>
      <c r="Z413" s="114"/>
      <c r="AA413" s="114"/>
      <c r="AB413" s="114"/>
      <c r="AC413" s="114"/>
    </row>
    <row r="414" spans="1:29" s="113" customFormat="1" ht="32.25" customHeight="1" x14ac:dyDescent="0.25">
      <c r="A414" s="115"/>
      <c r="B414"/>
      <c r="C414" s="4"/>
      <c r="D414"/>
      <c r="E414" s="25"/>
      <c r="F414" s="30"/>
      <c r="G414" s="31"/>
      <c r="H414" s="25"/>
      <c r="I414"/>
      <c r="J414"/>
      <c r="K414"/>
      <c r="L414"/>
      <c r="M414"/>
      <c r="N414" s="20"/>
      <c r="O414" s="25"/>
      <c r="P414" s="25"/>
      <c r="Q414" s="25"/>
      <c r="R414" s="31"/>
      <c r="S414" s="25"/>
      <c r="T414" s="114"/>
      <c r="U414" s="114"/>
      <c r="V414" s="114"/>
      <c r="W414" s="114"/>
      <c r="X414" s="114"/>
      <c r="Y414" s="114"/>
      <c r="Z414" s="114"/>
      <c r="AA414" s="114"/>
      <c r="AB414" s="114"/>
      <c r="AC414" s="114"/>
    </row>
    <row r="415" spans="1:29" s="113" customFormat="1" ht="32.25" customHeight="1" x14ac:dyDescent="0.25">
      <c r="A415" s="115"/>
      <c r="B415"/>
      <c r="C415" s="4"/>
      <c r="D415"/>
      <c r="E415" s="25"/>
      <c r="F415" s="30"/>
      <c r="G415" s="31"/>
      <c r="H415" s="25"/>
      <c r="I415"/>
      <c r="J415"/>
      <c r="K415"/>
      <c r="L415"/>
      <c r="M415"/>
      <c r="N415" s="20"/>
      <c r="O415" s="25"/>
      <c r="P415" s="25"/>
      <c r="Q415" s="25"/>
      <c r="R415" s="31"/>
      <c r="S415" s="25"/>
      <c r="T415" s="114"/>
      <c r="U415" s="114"/>
      <c r="V415" s="114"/>
      <c r="W415" s="114"/>
      <c r="X415" s="114"/>
      <c r="Y415" s="114"/>
      <c r="Z415" s="114"/>
      <c r="AA415" s="114"/>
      <c r="AB415" s="114"/>
      <c r="AC415" s="114"/>
    </row>
    <row r="416" spans="1:29" s="113" customFormat="1" ht="32.25" customHeight="1" x14ac:dyDescent="0.25">
      <c r="A416" s="115"/>
      <c r="B416"/>
      <c r="C416" s="4"/>
      <c r="D416"/>
      <c r="E416" s="25"/>
      <c r="F416" s="30"/>
      <c r="G416" s="31"/>
      <c r="H416" s="25"/>
      <c r="I416"/>
      <c r="J416"/>
      <c r="K416"/>
      <c r="L416"/>
      <c r="M416"/>
      <c r="N416" s="20"/>
      <c r="O416" s="25"/>
      <c r="P416" s="25"/>
      <c r="Q416" s="25"/>
      <c r="R416" s="31"/>
      <c r="S416" s="25"/>
      <c r="T416" s="114"/>
      <c r="U416" s="114"/>
      <c r="V416" s="114"/>
      <c r="W416" s="114"/>
      <c r="X416" s="114"/>
      <c r="Y416" s="114"/>
      <c r="Z416" s="114"/>
      <c r="AA416" s="114"/>
      <c r="AB416" s="114"/>
      <c r="AC416" s="114"/>
    </row>
    <row r="417" spans="1:29" s="113" customFormat="1" ht="32.25" customHeight="1" x14ac:dyDescent="0.25">
      <c r="A417" s="115"/>
      <c r="B417"/>
      <c r="C417" s="4"/>
      <c r="D417"/>
      <c r="E417" s="25"/>
      <c r="F417" s="30"/>
      <c r="G417" s="31"/>
      <c r="H417" s="25"/>
      <c r="I417"/>
      <c r="J417"/>
      <c r="K417"/>
      <c r="L417"/>
      <c r="M417"/>
      <c r="N417" s="20"/>
      <c r="O417" s="25"/>
      <c r="P417" s="25"/>
      <c r="Q417" s="25"/>
      <c r="R417" s="31"/>
      <c r="S417" s="25"/>
      <c r="T417" s="114"/>
      <c r="U417" s="114"/>
      <c r="V417" s="114"/>
      <c r="W417" s="114"/>
      <c r="X417" s="114"/>
      <c r="Y417" s="114"/>
      <c r="Z417" s="114"/>
      <c r="AA417" s="114"/>
      <c r="AB417" s="114"/>
      <c r="AC417" s="114"/>
    </row>
    <row r="418" spans="1:29" s="113" customFormat="1" ht="32.25" customHeight="1" x14ac:dyDescent="0.25">
      <c r="A418" s="115"/>
      <c r="B418"/>
      <c r="C418" s="4"/>
      <c r="D418"/>
      <c r="E418" s="25"/>
      <c r="F418" s="30"/>
      <c r="G418" s="31"/>
      <c r="H418" s="25"/>
      <c r="I418"/>
      <c r="J418"/>
      <c r="K418"/>
      <c r="L418"/>
      <c r="M418"/>
      <c r="N418" s="20"/>
      <c r="O418" s="25"/>
      <c r="P418" s="25"/>
      <c r="Q418" s="25"/>
      <c r="R418" s="31"/>
      <c r="S418" s="25"/>
      <c r="T418" s="114"/>
      <c r="U418" s="114"/>
      <c r="V418" s="114"/>
      <c r="W418" s="114"/>
      <c r="X418" s="114"/>
      <c r="Y418" s="114"/>
      <c r="Z418" s="114"/>
      <c r="AA418" s="114"/>
      <c r="AB418" s="114"/>
      <c r="AC418" s="114"/>
    </row>
    <row r="419" spans="1:29" s="113" customFormat="1" ht="32.25" customHeight="1" x14ac:dyDescent="0.25">
      <c r="A419" s="115"/>
      <c r="B419"/>
      <c r="C419" s="4"/>
      <c r="D419"/>
      <c r="E419" s="25"/>
      <c r="F419" s="30"/>
      <c r="G419" s="31"/>
      <c r="H419" s="25"/>
      <c r="I419"/>
      <c r="J419"/>
      <c r="K419"/>
      <c r="L419"/>
      <c r="M419"/>
      <c r="N419" s="20"/>
      <c r="O419" s="25"/>
      <c r="P419" s="25"/>
      <c r="Q419" s="25"/>
      <c r="R419" s="31"/>
      <c r="S419" s="25"/>
      <c r="T419" s="114"/>
      <c r="U419" s="114"/>
      <c r="V419" s="114"/>
      <c r="W419" s="114"/>
      <c r="X419" s="114"/>
      <c r="Y419" s="114"/>
      <c r="Z419" s="114"/>
      <c r="AA419" s="114"/>
      <c r="AB419" s="114"/>
      <c r="AC419" s="114"/>
    </row>
    <row r="420" spans="1:29" s="113" customFormat="1" ht="32.25" customHeight="1" x14ac:dyDescent="0.25">
      <c r="A420" s="115"/>
      <c r="B420"/>
      <c r="C420" s="4"/>
      <c r="D420"/>
      <c r="E420" s="25"/>
      <c r="F420" s="30"/>
      <c r="G420" s="31"/>
      <c r="H420" s="25"/>
      <c r="I420"/>
      <c r="J420"/>
      <c r="K420"/>
      <c r="L420"/>
      <c r="M420"/>
      <c r="N420" s="20"/>
      <c r="O420" s="25"/>
      <c r="P420" s="25"/>
      <c r="Q420" s="25"/>
      <c r="R420" s="31"/>
      <c r="S420" s="25"/>
      <c r="T420" s="114"/>
      <c r="U420" s="114"/>
      <c r="V420" s="114"/>
      <c r="W420" s="114"/>
      <c r="X420" s="114"/>
      <c r="Y420" s="114"/>
      <c r="Z420" s="114"/>
      <c r="AA420" s="114"/>
      <c r="AB420" s="114"/>
      <c r="AC420" s="114"/>
    </row>
    <row r="421" spans="1:29" s="113" customFormat="1" ht="42" customHeight="1" x14ac:dyDescent="0.25">
      <c r="A421" s="115"/>
      <c r="B421"/>
      <c r="C421" s="4"/>
      <c r="D421"/>
      <c r="E421" s="25"/>
      <c r="F421" s="30"/>
      <c r="G421" s="31"/>
      <c r="H421" s="25"/>
      <c r="I421"/>
      <c r="J421"/>
      <c r="K421"/>
      <c r="L421"/>
      <c r="M421"/>
      <c r="N421" s="20"/>
      <c r="O421" s="25"/>
      <c r="P421" s="25"/>
      <c r="Q421" s="25"/>
      <c r="R421" s="31"/>
      <c r="S421" s="25"/>
      <c r="T421" s="114"/>
      <c r="U421" s="114"/>
      <c r="V421" s="114"/>
      <c r="W421" s="114"/>
      <c r="X421" s="114"/>
      <c r="Y421" s="114"/>
      <c r="Z421" s="114"/>
      <c r="AA421" s="114"/>
      <c r="AB421" s="114"/>
      <c r="AC421" s="114"/>
    </row>
    <row r="422" spans="1:29" s="113" customFormat="1" ht="42" customHeight="1" x14ac:dyDescent="0.25">
      <c r="A422" s="115"/>
      <c r="B422"/>
      <c r="C422" s="4"/>
      <c r="D422"/>
      <c r="E422" s="25"/>
      <c r="F422" s="30"/>
      <c r="G422" s="31"/>
      <c r="H422" s="25"/>
      <c r="I422"/>
      <c r="J422"/>
      <c r="K422"/>
      <c r="L422"/>
      <c r="M422"/>
      <c r="N422" s="20"/>
      <c r="O422" s="25"/>
      <c r="P422" s="25"/>
      <c r="Q422" s="25"/>
      <c r="R422" s="31"/>
      <c r="S422" s="25"/>
      <c r="T422" s="114"/>
      <c r="U422" s="114"/>
      <c r="V422" s="114"/>
      <c r="W422" s="114"/>
      <c r="X422" s="114"/>
      <c r="Y422" s="114"/>
      <c r="Z422" s="114"/>
      <c r="AA422" s="114"/>
      <c r="AB422" s="114"/>
      <c r="AC422" s="114"/>
    </row>
    <row r="423" spans="1:29" s="113" customFormat="1" ht="42" customHeight="1" x14ac:dyDescent="0.25">
      <c r="A423" s="115"/>
      <c r="B423"/>
      <c r="C423" s="4"/>
      <c r="D423"/>
      <c r="E423" s="25"/>
      <c r="F423" s="30"/>
      <c r="G423" s="31"/>
      <c r="H423" s="25"/>
      <c r="I423"/>
      <c r="J423"/>
      <c r="K423"/>
      <c r="L423"/>
      <c r="M423"/>
      <c r="N423" s="20"/>
      <c r="O423" s="25"/>
      <c r="P423" s="25"/>
      <c r="Q423" s="25"/>
      <c r="R423" s="31"/>
      <c r="S423" s="25"/>
      <c r="T423" s="114"/>
      <c r="U423" s="114"/>
      <c r="V423" s="114"/>
      <c r="W423" s="114"/>
      <c r="X423" s="114"/>
      <c r="Y423" s="114"/>
      <c r="Z423" s="114"/>
      <c r="AA423" s="114"/>
      <c r="AB423" s="114"/>
      <c r="AC423" s="114"/>
    </row>
    <row r="424" spans="1:29" s="113" customFormat="1" ht="42" customHeight="1" x14ac:dyDescent="0.25">
      <c r="A424" s="115"/>
      <c r="B424"/>
      <c r="C424" s="4"/>
      <c r="D424"/>
      <c r="E424" s="25"/>
      <c r="F424" s="30"/>
      <c r="G424" s="31"/>
      <c r="H424" s="25"/>
      <c r="I424"/>
      <c r="J424"/>
      <c r="K424"/>
      <c r="L424"/>
      <c r="M424"/>
      <c r="N424" s="20"/>
      <c r="O424" s="25"/>
      <c r="P424" s="25"/>
      <c r="Q424" s="25"/>
      <c r="R424" s="31"/>
      <c r="S424" s="25"/>
      <c r="T424" s="114"/>
      <c r="U424" s="114"/>
      <c r="V424" s="114"/>
      <c r="W424" s="114"/>
      <c r="X424" s="114"/>
      <c r="Y424" s="114"/>
      <c r="Z424" s="114"/>
      <c r="AA424" s="114"/>
      <c r="AB424" s="114"/>
      <c r="AC424" s="114"/>
    </row>
    <row r="425" spans="1:29" s="113" customFormat="1" ht="42" customHeight="1" x14ac:dyDescent="0.25">
      <c r="A425" s="115"/>
      <c r="B425"/>
      <c r="C425" s="4"/>
      <c r="D425"/>
      <c r="E425" s="25"/>
      <c r="F425" s="30"/>
      <c r="G425" s="31"/>
      <c r="H425" s="25"/>
      <c r="I425"/>
      <c r="J425"/>
      <c r="K425"/>
      <c r="L425"/>
      <c r="M425"/>
      <c r="N425" s="20"/>
      <c r="O425" s="25"/>
      <c r="P425" s="25"/>
      <c r="Q425" s="25"/>
      <c r="R425" s="31"/>
      <c r="S425" s="25"/>
      <c r="T425" s="114"/>
      <c r="U425" s="114"/>
      <c r="V425" s="114"/>
      <c r="W425" s="114"/>
      <c r="X425" s="114"/>
      <c r="Y425" s="114"/>
      <c r="Z425" s="114"/>
      <c r="AA425" s="114"/>
      <c r="AB425" s="114"/>
      <c r="AC425" s="114"/>
    </row>
    <row r="426" spans="1:29" s="113" customFormat="1" ht="42" customHeight="1" x14ac:dyDescent="0.25">
      <c r="A426" s="115"/>
      <c r="B426"/>
      <c r="C426" s="4"/>
      <c r="D426"/>
      <c r="E426" s="25"/>
      <c r="F426" s="30"/>
      <c r="G426" s="31"/>
      <c r="H426" s="25"/>
      <c r="I426"/>
      <c r="J426"/>
      <c r="K426"/>
      <c r="L426"/>
      <c r="M426"/>
      <c r="N426" s="20"/>
      <c r="O426" s="25"/>
      <c r="P426" s="25"/>
      <c r="Q426" s="25"/>
      <c r="R426" s="31"/>
      <c r="S426" s="25"/>
      <c r="T426" s="114"/>
      <c r="U426" s="114"/>
      <c r="V426" s="114"/>
      <c r="W426" s="114"/>
      <c r="X426" s="114"/>
      <c r="Y426" s="114"/>
      <c r="Z426" s="114"/>
      <c r="AA426" s="114"/>
      <c r="AB426" s="114"/>
      <c r="AC426" s="114"/>
    </row>
    <row r="427" spans="1:29" s="113" customFormat="1" ht="42" customHeight="1" x14ac:dyDescent="0.25">
      <c r="A427" s="115"/>
      <c r="B427"/>
      <c r="C427" s="4"/>
      <c r="D427"/>
      <c r="E427" s="25"/>
      <c r="F427" s="30"/>
      <c r="G427" s="31"/>
      <c r="H427" s="25"/>
      <c r="I427"/>
      <c r="J427"/>
      <c r="K427"/>
      <c r="L427"/>
      <c r="M427"/>
      <c r="N427" s="20"/>
      <c r="O427" s="25"/>
      <c r="P427" s="25"/>
      <c r="Q427" s="25"/>
      <c r="R427" s="31"/>
      <c r="S427" s="25"/>
      <c r="T427" s="114"/>
      <c r="U427" s="114"/>
      <c r="V427" s="114"/>
      <c r="W427" s="114"/>
      <c r="X427" s="114"/>
      <c r="Y427" s="114"/>
      <c r="Z427" s="114"/>
      <c r="AA427" s="114"/>
      <c r="AB427" s="114"/>
      <c r="AC427" s="114"/>
    </row>
    <row r="428" spans="1:29" s="113" customFormat="1" ht="23.25" customHeight="1" x14ac:dyDescent="0.25">
      <c r="A428" s="115"/>
      <c r="B428"/>
      <c r="C428" s="4"/>
      <c r="D428"/>
      <c r="E428" s="25"/>
      <c r="F428" s="30"/>
      <c r="G428" s="31"/>
      <c r="H428" s="25"/>
      <c r="I428"/>
      <c r="J428"/>
      <c r="K428"/>
      <c r="L428"/>
      <c r="M428"/>
      <c r="N428" s="20"/>
      <c r="O428" s="25"/>
      <c r="P428" s="25"/>
      <c r="Q428" s="25"/>
      <c r="R428" s="31"/>
      <c r="S428" s="25"/>
      <c r="T428" s="114"/>
      <c r="U428" s="114"/>
      <c r="V428" s="114"/>
      <c r="W428" s="114"/>
      <c r="X428" s="114"/>
      <c r="Y428" s="114"/>
      <c r="Z428" s="114"/>
      <c r="AA428" s="114"/>
      <c r="AB428" s="114"/>
      <c r="AC428" s="114"/>
    </row>
    <row r="429" spans="1:29" s="113" customFormat="1" ht="29.25" customHeight="1" x14ac:dyDescent="0.25">
      <c r="A429" s="115"/>
      <c r="B429"/>
      <c r="C429" s="4"/>
      <c r="D429"/>
      <c r="E429" s="25"/>
      <c r="F429" s="30"/>
      <c r="G429" s="31"/>
      <c r="H429" s="25"/>
      <c r="I429"/>
      <c r="J429"/>
      <c r="K429"/>
      <c r="L429"/>
      <c r="M429"/>
      <c r="N429" s="20"/>
      <c r="O429" s="25"/>
      <c r="P429" s="25"/>
      <c r="Q429" s="25"/>
      <c r="R429" s="31"/>
      <c r="S429" s="25"/>
      <c r="T429" s="114"/>
      <c r="U429" s="114"/>
      <c r="V429" s="114"/>
      <c r="W429" s="114"/>
      <c r="X429" s="114"/>
      <c r="Y429" s="114"/>
      <c r="Z429" s="114"/>
      <c r="AA429" s="114"/>
      <c r="AB429" s="114"/>
      <c r="AC429" s="114"/>
    </row>
    <row r="430" spans="1:29" s="113" customFormat="1" ht="29.25" customHeight="1" x14ac:dyDescent="0.25">
      <c r="A430" s="115"/>
      <c r="B430"/>
      <c r="C430" s="4"/>
      <c r="D430"/>
      <c r="E430" s="25"/>
      <c r="F430" s="30"/>
      <c r="G430" s="31"/>
      <c r="H430" s="25"/>
      <c r="I430"/>
      <c r="J430"/>
      <c r="K430"/>
      <c r="L430"/>
      <c r="M430"/>
      <c r="N430" s="20"/>
      <c r="O430" s="25"/>
      <c r="P430" s="25"/>
      <c r="Q430" s="25"/>
      <c r="R430" s="31"/>
      <c r="S430" s="25"/>
      <c r="T430" s="114"/>
      <c r="U430" s="114"/>
      <c r="V430" s="114"/>
      <c r="W430" s="114"/>
      <c r="X430" s="114"/>
      <c r="Y430" s="114"/>
      <c r="Z430" s="114"/>
      <c r="AA430" s="114"/>
      <c r="AB430" s="114"/>
      <c r="AC430" s="114"/>
    </row>
    <row r="431" spans="1:29" s="113" customFormat="1" ht="34.5" customHeight="1" x14ac:dyDescent="0.25">
      <c r="A431" s="115"/>
      <c r="B431"/>
      <c r="C431" s="4"/>
      <c r="D431"/>
      <c r="E431" s="25"/>
      <c r="F431" s="30"/>
      <c r="G431" s="31"/>
      <c r="H431" s="25"/>
      <c r="I431"/>
      <c r="J431"/>
      <c r="K431"/>
      <c r="L431"/>
      <c r="M431"/>
      <c r="N431" s="20"/>
      <c r="O431" s="25"/>
      <c r="P431" s="25"/>
      <c r="Q431" s="25"/>
      <c r="R431" s="31"/>
      <c r="S431" s="25"/>
      <c r="T431" s="114"/>
      <c r="U431" s="114"/>
      <c r="V431" s="114"/>
      <c r="W431" s="114"/>
      <c r="X431" s="114"/>
      <c r="Y431" s="114"/>
      <c r="Z431" s="114"/>
      <c r="AA431" s="114"/>
      <c r="AB431" s="114"/>
      <c r="AC431" s="114"/>
    </row>
    <row r="432" spans="1:29" s="113" customFormat="1" ht="52.5" customHeight="1" x14ac:dyDescent="0.25">
      <c r="A432" s="115"/>
      <c r="B432"/>
      <c r="C432" s="4"/>
      <c r="D432"/>
      <c r="E432" s="25"/>
      <c r="F432" s="30"/>
      <c r="G432" s="31"/>
      <c r="H432" s="25"/>
      <c r="I432"/>
      <c r="J432"/>
      <c r="K432"/>
      <c r="L432"/>
      <c r="M432"/>
      <c r="N432" s="20"/>
      <c r="O432" s="25"/>
      <c r="P432" s="25"/>
      <c r="Q432" s="25"/>
      <c r="R432" s="31"/>
      <c r="S432" s="25"/>
      <c r="T432" s="114"/>
      <c r="U432" s="114"/>
      <c r="V432" s="114"/>
      <c r="W432" s="114"/>
      <c r="X432" s="114"/>
      <c r="Y432" s="114"/>
      <c r="Z432" s="114"/>
      <c r="AA432" s="114"/>
      <c r="AB432" s="114"/>
      <c r="AC432" s="114"/>
    </row>
    <row r="433" spans="1:29" s="113" customFormat="1" ht="42" customHeight="1" x14ac:dyDescent="0.25">
      <c r="A433" s="115"/>
      <c r="B433"/>
      <c r="C433" s="4"/>
      <c r="D433"/>
      <c r="E433" s="25"/>
      <c r="F433" s="30"/>
      <c r="G433" s="31"/>
      <c r="H433" s="25"/>
      <c r="I433"/>
      <c r="J433"/>
      <c r="K433"/>
      <c r="L433"/>
      <c r="M433"/>
      <c r="N433" s="20"/>
      <c r="O433" s="25"/>
      <c r="P433" s="25"/>
      <c r="Q433" s="25"/>
      <c r="R433" s="31"/>
      <c r="S433" s="25"/>
      <c r="T433" s="114"/>
      <c r="U433" s="114"/>
      <c r="V433" s="114"/>
      <c r="W433" s="114"/>
      <c r="X433" s="114"/>
      <c r="Y433" s="114"/>
      <c r="Z433" s="114"/>
      <c r="AA433" s="114"/>
      <c r="AB433" s="114"/>
      <c r="AC433" s="114"/>
    </row>
    <row r="434" spans="1:29" s="113" customFormat="1" ht="42" customHeight="1" x14ac:dyDescent="0.25">
      <c r="A434" s="115"/>
      <c r="B434"/>
      <c r="C434" s="4"/>
      <c r="D434"/>
      <c r="E434" s="25"/>
      <c r="F434" s="30"/>
      <c r="G434" s="31"/>
      <c r="H434" s="25"/>
      <c r="I434"/>
      <c r="J434"/>
      <c r="K434"/>
      <c r="L434"/>
      <c r="M434"/>
      <c r="N434" s="20"/>
      <c r="O434" s="25"/>
      <c r="P434" s="25"/>
      <c r="Q434" s="25"/>
      <c r="R434" s="31"/>
      <c r="S434" s="25"/>
      <c r="T434" s="114"/>
      <c r="U434" s="114"/>
      <c r="V434" s="114"/>
      <c r="W434" s="114"/>
      <c r="X434" s="114"/>
      <c r="Y434" s="114"/>
      <c r="Z434" s="114"/>
      <c r="AA434" s="114"/>
      <c r="AB434" s="114"/>
      <c r="AC434" s="114"/>
    </row>
    <row r="435" spans="1:29" s="113" customFormat="1" ht="42" customHeight="1" x14ac:dyDescent="0.25">
      <c r="A435" s="115"/>
      <c r="B435"/>
      <c r="C435" s="4"/>
      <c r="D435"/>
      <c r="E435" s="25"/>
      <c r="F435" s="30"/>
      <c r="G435" s="31"/>
      <c r="H435" s="25"/>
      <c r="I435"/>
      <c r="J435"/>
      <c r="K435"/>
      <c r="L435"/>
      <c r="M435"/>
      <c r="N435" s="20"/>
      <c r="O435" s="25"/>
      <c r="P435" s="25"/>
      <c r="Q435" s="25"/>
      <c r="R435" s="31"/>
      <c r="S435" s="25"/>
      <c r="T435" s="114"/>
      <c r="U435" s="114"/>
      <c r="V435" s="114"/>
      <c r="W435" s="114"/>
      <c r="X435" s="114"/>
      <c r="Y435" s="114"/>
      <c r="Z435" s="114"/>
      <c r="AA435" s="114"/>
      <c r="AB435" s="114"/>
      <c r="AC435" s="114"/>
    </row>
    <row r="436" spans="1:29" s="113" customFormat="1" ht="58.5" customHeight="1" x14ac:dyDescent="0.25">
      <c r="A436" s="115"/>
      <c r="B436"/>
      <c r="C436" s="4"/>
      <c r="D436"/>
      <c r="E436" s="25"/>
      <c r="F436" s="30"/>
      <c r="G436" s="31"/>
      <c r="H436" s="25"/>
      <c r="I436"/>
      <c r="J436"/>
      <c r="K436"/>
      <c r="L436"/>
      <c r="M436"/>
      <c r="N436" s="20"/>
      <c r="O436" s="25"/>
      <c r="P436" s="25"/>
      <c r="Q436" s="25"/>
      <c r="R436" s="31"/>
      <c r="S436" s="25"/>
      <c r="T436" s="114"/>
      <c r="U436" s="114"/>
      <c r="V436" s="114"/>
      <c r="W436" s="114"/>
      <c r="X436" s="114"/>
      <c r="Y436" s="114"/>
      <c r="Z436" s="114"/>
      <c r="AA436" s="114"/>
      <c r="AB436" s="114"/>
      <c r="AC436" s="114"/>
    </row>
    <row r="437" spans="1:29" s="113" customFormat="1" ht="42" customHeight="1" x14ac:dyDescent="0.25">
      <c r="A437" s="115"/>
      <c r="B437"/>
      <c r="C437" s="4"/>
      <c r="D437"/>
      <c r="E437" s="25"/>
      <c r="F437" s="30"/>
      <c r="G437" s="31"/>
      <c r="H437" s="25"/>
      <c r="I437"/>
      <c r="J437"/>
      <c r="K437"/>
      <c r="L437"/>
      <c r="M437"/>
      <c r="N437" s="20"/>
      <c r="O437" s="25"/>
      <c r="P437" s="25"/>
      <c r="Q437" s="25"/>
      <c r="R437" s="31"/>
      <c r="S437" s="25"/>
      <c r="T437" s="114"/>
      <c r="U437" s="114"/>
      <c r="V437" s="114"/>
      <c r="W437" s="114"/>
      <c r="X437" s="114"/>
      <c r="Y437" s="114"/>
      <c r="Z437" s="114"/>
      <c r="AA437" s="114"/>
      <c r="AB437" s="114"/>
      <c r="AC437" s="114"/>
    </row>
    <row r="438" spans="1:29" s="113" customFormat="1" ht="51" customHeight="1" x14ac:dyDescent="0.25">
      <c r="A438" s="115"/>
      <c r="B438"/>
      <c r="C438" s="4"/>
      <c r="D438"/>
      <c r="E438" s="25"/>
      <c r="F438" s="30"/>
      <c r="G438" s="31"/>
      <c r="H438" s="25"/>
      <c r="I438"/>
      <c r="J438"/>
      <c r="K438"/>
      <c r="L438"/>
      <c r="M438"/>
      <c r="N438" s="20"/>
      <c r="O438" s="25"/>
      <c r="P438" s="25"/>
      <c r="Q438" s="25"/>
      <c r="R438" s="31"/>
      <c r="S438" s="25"/>
      <c r="T438" s="114"/>
      <c r="U438" s="114"/>
      <c r="V438" s="114"/>
      <c r="W438" s="114"/>
      <c r="X438" s="114"/>
      <c r="Y438" s="114"/>
      <c r="Z438" s="114"/>
      <c r="AA438" s="114"/>
      <c r="AB438" s="114"/>
      <c r="AC438" s="114"/>
    </row>
    <row r="439" spans="1:29" s="113" customFormat="1" ht="49.5" customHeight="1" x14ac:dyDescent="0.25">
      <c r="A439" s="115"/>
      <c r="B439"/>
      <c r="C439" s="4"/>
      <c r="D439"/>
      <c r="E439" s="25"/>
      <c r="F439" s="30"/>
      <c r="G439" s="31"/>
      <c r="H439" s="25"/>
      <c r="I439"/>
      <c r="J439"/>
      <c r="K439"/>
      <c r="L439"/>
      <c r="M439"/>
      <c r="N439" s="20"/>
      <c r="O439" s="25"/>
      <c r="P439" s="25"/>
      <c r="Q439" s="25"/>
      <c r="R439" s="31"/>
      <c r="S439" s="25"/>
      <c r="T439" s="114"/>
      <c r="U439" s="114"/>
      <c r="V439" s="114"/>
      <c r="W439" s="114"/>
      <c r="X439" s="114"/>
      <c r="Y439" s="114"/>
      <c r="Z439" s="114"/>
      <c r="AA439" s="114"/>
      <c r="AB439" s="114"/>
      <c r="AC439" s="114"/>
    </row>
    <row r="440" spans="1:29" s="113" customFormat="1" ht="36.75" customHeight="1" x14ac:dyDescent="0.25">
      <c r="A440" s="115"/>
      <c r="B440"/>
      <c r="C440" s="4"/>
      <c r="D440"/>
      <c r="E440" s="25"/>
      <c r="F440" s="30"/>
      <c r="G440" s="31"/>
      <c r="H440" s="25"/>
      <c r="I440"/>
      <c r="J440"/>
      <c r="K440"/>
      <c r="L440"/>
      <c r="M440"/>
      <c r="N440" s="20"/>
      <c r="O440" s="25"/>
      <c r="P440" s="25"/>
      <c r="Q440" s="25"/>
      <c r="R440" s="31"/>
      <c r="S440" s="25"/>
      <c r="T440" s="114"/>
      <c r="U440" s="114"/>
      <c r="V440" s="114"/>
      <c r="W440" s="114"/>
      <c r="X440" s="114"/>
      <c r="Y440" s="114"/>
      <c r="Z440" s="114"/>
      <c r="AA440" s="114"/>
      <c r="AB440" s="114"/>
      <c r="AC440" s="114"/>
    </row>
    <row r="441" spans="1:29" s="113" customFormat="1" ht="27" customHeight="1" x14ac:dyDescent="0.25">
      <c r="A441" s="115"/>
      <c r="B441"/>
      <c r="C441" s="4"/>
      <c r="D441"/>
      <c r="E441" s="25"/>
      <c r="F441" s="30"/>
      <c r="G441" s="31"/>
      <c r="H441" s="25"/>
      <c r="I441"/>
      <c r="J441"/>
      <c r="K441"/>
      <c r="L441"/>
      <c r="M441"/>
      <c r="N441" s="20"/>
      <c r="O441" s="25"/>
      <c r="P441" s="25"/>
      <c r="Q441" s="25"/>
      <c r="R441" s="31"/>
      <c r="S441" s="25"/>
      <c r="T441" s="114"/>
      <c r="U441" s="114"/>
      <c r="V441" s="114"/>
      <c r="W441" s="114"/>
      <c r="X441" s="114"/>
      <c r="Y441" s="114"/>
      <c r="Z441" s="114"/>
      <c r="AA441" s="114"/>
      <c r="AB441" s="114"/>
      <c r="AC441" s="114"/>
    </row>
    <row r="442" spans="1:29" s="113" customFormat="1" ht="27" customHeight="1" x14ac:dyDescent="0.25">
      <c r="A442" s="115"/>
      <c r="B442"/>
      <c r="C442" s="4"/>
      <c r="D442"/>
      <c r="E442" s="25"/>
      <c r="F442" s="30"/>
      <c r="G442" s="31"/>
      <c r="H442" s="25"/>
      <c r="I442"/>
      <c r="J442"/>
      <c r="K442"/>
      <c r="L442"/>
      <c r="M442"/>
      <c r="N442" s="20"/>
      <c r="O442" s="25"/>
      <c r="P442" s="25"/>
      <c r="Q442" s="25"/>
      <c r="R442" s="31"/>
      <c r="S442" s="25"/>
      <c r="T442" s="114"/>
      <c r="U442" s="114"/>
      <c r="V442" s="114"/>
      <c r="W442" s="114"/>
      <c r="X442" s="114"/>
      <c r="Y442" s="114"/>
      <c r="Z442" s="114"/>
      <c r="AA442" s="114"/>
      <c r="AB442" s="114"/>
      <c r="AC442" s="114"/>
    </row>
    <row r="443" spans="1:29" s="113" customFormat="1" ht="27" customHeight="1" x14ac:dyDescent="0.25">
      <c r="A443" s="115"/>
      <c r="B443"/>
      <c r="C443" s="4"/>
      <c r="D443"/>
      <c r="E443" s="25"/>
      <c r="F443" s="30"/>
      <c r="G443" s="31"/>
      <c r="H443" s="25"/>
      <c r="I443"/>
      <c r="J443"/>
      <c r="K443"/>
      <c r="L443"/>
      <c r="M443"/>
      <c r="N443" s="20"/>
      <c r="O443" s="25"/>
      <c r="P443" s="25"/>
      <c r="Q443" s="25"/>
      <c r="R443" s="31"/>
      <c r="S443" s="25"/>
      <c r="T443" s="114"/>
      <c r="U443" s="114"/>
      <c r="V443" s="114"/>
      <c r="W443" s="114"/>
      <c r="X443" s="114"/>
      <c r="Y443" s="114"/>
      <c r="Z443" s="114"/>
      <c r="AA443" s="114"/>
      <c r="AB443" s="114"/>
      <c r="AC443" s="114"/>
    </row>
    <row r="444" spans="1:29" s="113" customFormat="1" ht="27" customHeight="1" x14ac:dyDescent="0.25">
      <c r="A444" s="115"/>
      <c r="B444"/>
      <c r="C444" s="4"/>
      <c r="D444"/>
      <c r="E444" s="25"/>
      <c r="F444" s="30"/>
      <c r="G444" s="31"/>
      <c r="H444" s="25"/>
      <c r="I444"/>
      <c r="J444"/>
      <c r="K444"/>
      <c r="L444"/>
      <c r="M444"/>
      <c r="N444" s="20"/>
      <c r="O444" s="25"/>
      <c r="P444" s="25"/>
      <c r="Q444" s="25"/>
      <c r="R444" s="31"/>
      <c r="S444" s="25"/>
      <c r="T444" s="114"/>
      <c r="U444" s="114"/>
      <c r="V444" s="114"/>
      <c r="W444" s="114"/>
      <c r="X444" s="114"/>
      <c r="Y444" s="114"/>
      <c r="Z444" s="114"/>
      <c r="AA444" s="114"/>
      <c r="AB444" s="114"/>
      <c r="AC444" s="114"/>
    </row>
    <row r="445" spans="1:29" s="113" customFormat="1" ht="27" customHeight="1" x14ac:dyDescent="0.25">
      <c r="A445" s="115"/>
      <c r="B445"/>
      <c r="C445" s="4"/>
      <c r="D445"/>
      <c r="E445" s="25"/>
      <c r="F445" s="30"/>
      <c r="G445" s="31"/>
      <c r="H445" s="25"/>
      <c r="I445"/>
      <c r="J445"/>
      <c r="K445"/>
      <c r="L445"/>
      <c r="M445"/>
      <c r="N445" s="20"/>
      <c r="O445" s="25"/>
      <c r="P445" s="25"/>
      <c r="Q445" s="25"/>
      <c r="R445" s="31"/>
      <c r="S445" s="25"/>
      <c r="T445" s="114"/>
      <c r="U445" s="114"/>
      <c r="V445" s="114"/>
      <c r="W445" s="114"/>
      <c r="X445" s="114"/>
      <c r="Y445" s="114"/>
      <c r="Z445" s="114"/>
      <c r="AA445" s="114"/>
      <c r="AB445" s="114"/>
      <c r="AC445" s="114"/>
    </row>
    <row r="446" spans="1:29" s="113" customFormat="1" ht="51" customHeight="1" x14ac:dyDescent="0.25">
      <c r="A446" s="115"/>
      <c r="B446"/>
      <c r="C446" s="4"/>
      <c r="D446"/>
      <c r="E446" s="25"/>
      <c r="F446" s="30"/>
      <c r="G446" s="31"/>
      <c r="H446" s="25"/>
      <c r="I446"/>
      <c r="J446"/>
      <c r="K446"/>
      <c r="L446"/>
      <c r="M446"/>
      <c r="N446" s="20"/>
      <c r="O446" s="25"/>
      <c r="P446" s="25"/>
      <c r="Q446" s="25"/>
      <c r="R446" s="31"/>
      <c r="S446" s="25"/>
      <c r="T446" s="114"/>
      <c r="U446" s="114"/>
      <c r="V446" s="114"/>
      <c r="W446" s="114"/>
      <c r="X446" s="114"/>
      <c r="Y446" s="114"/>
      <c r="Z446" s="114"/>
      <c r="AA446" s="114"/>
      <c r="AB446" s="114"/>
      <c r="AC446" s="114"/>
    </row>
    <row r="447" spans="1:29" s="113" customFormat="1" ht="32.25" customHeight="1" x14ac:dyDescent="0.25">
      <c r="A447" s="115"/>
      <c r="B447"/>
      <c r="C447" s="4"/>
      <c r="D447"/>
      <c r="E447" s="25"/>
      <c r="F447" s="30"/>
      <c r="G447" s="31"/>
      <c r="H447" s="25"/>
      <c r="I447"/>
      <c r="J447"/>
      <c r="K447"/>
      <c r="L447"/>
      <c r="M447"/>
      <c r="N447" s="20"/>
      <c r="O447" s="25"/>
      <c r="P447" s="25"/>
      <c r="Q447" s="25"/>
      <c r="R447" s="31"/>
      <c r="S447" s="25"/>
      <c r="T447" s="114"/>
      <c r="U447" s="114"/>
      <c r="V447" s="114"/>
      <c r="W447" s="114"/>
      <c r="X447" s="114"/>
      <c r="Y447" s="114"/>
      <c r="Z447" s="114"/>
      <c r="AA447" s="114"/>
      <c r="AB447" s="114"/>
      <c r="AC447" s="114"/>
    </row>
    <row r="448" spans="1:29" s="113" customFormat="1" ht="32.25" customHeight="1" x14ac:dyDescent="0.25">
      <c r="A448" s="115"/>
      <c r="B448"/>
      <c r="C448" s="4"/>
      <c r="D448"/>
      <c r="E448" s="25"/>
      <c r="F448" s="30"/>
      <c r="G448" s="31"/>
      <c r="H448" s="25"/>
      <c r="I448"/>
      <c r="J448"/>
      <c r="K448"/>
      <c r="L448"/>
      <c r="M448"/>
      <c r="N448" s="20"/>
      <c r="O448" s="25"/>
      <c r="P448" s="25"/>
      <c r="Q448" s="25"/>
      <c r="R448" s="31"/>
      <c r="S448" s="25"/>
      <c r="T448" s="114"/>
      <c r="U448" s="114"/>
      <c r="V448" s="114"/>
      <c r="W448" s="114"/>
      <c r="X448" s="114"/>
      <c r="Y448" s="114"/>
      <c r="Z448" s="114"/>
      <c r="AA448" s="114"/>
      <c r="AB448" s="114"/>
      <c r="AC448" s="114"/>
    </row>
    <row r="449" spans="1:29" s="113" customFormat="1" ht="32.25" customHeight="1" x14ac:dyDescent="0.25">
      <c r="A449" s="115"/>
      <c r="B449"/>
      <c r="C449" s="4"/>
      <c r="D449"/>
      <c r="E449" s="25"/>
      <c r="F449" s="30"/>
      <c r="G449" s="31"/>
      <c r="H449" s="25"/>
      <c r="I449"/>
      <c r="J449"/>
      <c r="K449"/>
      <c r="L449"/>
      <c r="M449"/>
      <c r="N449" s="20"/>
      <c r="O449" s="25"/>
      <c r="P449" s="25"/>
      <c r="Q449" s="25"/>
      <c r="R449" s="31"/>
      <c r="S449" s="25"/>
      <c r="T449" s="114"/>
      <c r="U449" s="114"/>
      <c r="V449" s="114"/>
      <c r="W449" s="114"/>
      <c r="X449" s="114"/>
      <c r="Y449" s="114"/>
      <c r="Z449" s="114"/>
      <c r="AA449" s="114"/>
      <c r="AB449" s="114"/>
      <c r="AC449" s="114"/>
    </row>
    <row r="450" spans="1:29" s="113" customFormat="1" ht="32.25" customHeight="1" x14ac:dyDescent="0.25">
      <c r="A450" s="115"/>
      <c r="B450"/>
      <c r="C450" s="4"/>
      <c r="D450"/>
      <c r="E450" s="25"/>
      <c r="F450" s="30"/>
      <c r="G450" s="31"/>
      <c r="H450" s="25"/>
      <c r="I450"/>
      <c r="J450"/>
      <c r="K450"/>
      <c r="L450"/>
      <c r="M450"/>
      <c r="N450" s="20"/>
      <c r="O450" s="25"/>
      <c r="P450" s="25"/>
      <c r="Q450" s="25"/>
      <c r="R450" s="31"/>
      <c r="S450" s="25"/>
      <c r="T450" s="114"/>
      <c r="U450" s="114"/>
      <c r="V450" s="114"/>
      <c r="W450" s="114"/>
      <c r="X450" s="114"/>
      <c r="Y450" s="114"/>
      <c r="Z450" s="114"/>
      <c r="AA450" s="114"/>
      <c r="AB450" s="114"/>
      <c r="AC450" s="114"/>
    </row>
    <row r="451" spans="1:29" s="113" customFormat="1" ht="51" customHeight="1" x14ac:dyDescent="0.25">
      <c r="A451" s="115"/>
      <c r="B451"/>
      <c r="C451" s="4"/>
      <c r="D451"/>
      <c r="E451" s="25"/>
      <c r="F451" s="30"/>
      <c r="G451" s="31"/>
      <c r="H451" s="25"/>
      <c r="I451"/>
      <c r="J451"/>
      <c r="K451"/>
      <c r="L451"/>
      <c r="M451"/>
      <c r="N451" s="20"/>
      <c r="O451" s="25"/>
      <c r="P451" s="25"/>
      <c r="Q451" s="25"/>
      <c r="R451" s="31"/>
      <c r="S451" s="25"/>
      <c r="T451" s="114"/>
      <c r="U451" s="114"/>
      <c r="V451" s="114"/>
      <c r="W451" s="114"/>
      <c r="X451" s="114"/>
      <c r="Y451" s="114"/>
      <c r="Z451" s="114"/>
      <c r="AA451" s="114"/>
      <c r="AB451" s="114"/>
      <c r="AC451" s="114"/>
    </row>
    <row r="452" spans="1:29" s="113" customFormat="1" ht="29.25" customHeight="1" x14ac:dyDescent="0.25">
      <c r="A452" s="115"/>
      <c r="B452"/>
      <c r="C452" s="4"/>
      <c r="D452"/>
      <c r="E452" s="25"/>
      <c r="F452" s="30"/>
      <c r="G452" s="31"/>
      <c r="H452" s="25"/>
      <c r="I452"/>
      <c r="J452"/>
      <c r="K452"/>
      <c r="L452"/>
      <c r="M452"/>
      <c r="N452" s="20"/>
      <c r="O452" s="25"/>
      <c r="P452" s="25"/>
      <c r="Q452" s="25"/>
      <c r="R452" s="31"/>
      <c r="S452" s="25"/>
      <c r="T452" s="114"/>
      <c r="U452" s="114"/>
      <c r="V452" s="114"/>
      <c r="W452" s="114"/>
      <c r="X452" s="114"/>
      <c r="Y452" s="114"/>
      <c r="Z452" s="114"/>
      <c r="AA452" s="114"/>
      <c r="AB452" s="114"/>
      <c r="AC452" s="114"/>
    </row>
    <row r="453" spans="1:29" s="113" customFormat="1" ht="29.25" customHeight="1" x14ac:dyDescent="0.25">
      <c r="A453" s="115"/>
      <c r="B453"/>
      <c r="C453" s="4"/>
      <c r="D453"/>
      <c r="E453" s="25"/>
      <c r="F453" s="30"/>
      <c r="G453" s="31"/>
      <c r="H453" s="25"/>
      <c r="I453"/>
      <c r="J453"/>
      <c r="K453"/>
      <c r="L453"/>
      <c r="M453"/>
      <c r="N453" s="20"/>
      <c r="O453" s="25"/>
      <c r="P453" s="25"/>
      <c r="Q453" s="25"/>
      <c r="R453" s="31"/>
      <c r="S453" s="25"/>
      <c r="T453" s="114"/>
      <c r="U453" s="114"/>
      <c r="V453" s="114"/>
      <c r="W453" s="114"/>
      <c r="X453" s="114"/>
      <c r="Y453" s="114"/>
      <c r="Z453" s="114"/>
      <c r="AA453" s="114"/>
      <c r="AB453" s="114"/>
      <c r="AC453" s="114"/>
    </row>
    <row r="454" spans="1:29" s="113" customFormat="1" ht="29.25" customHeight="1" x14ac:dyDescent="0.25">
      <c r="A454" s="115"/>
      <c r="B454"/>
      <c r="C454" s="4"/>
      <c r="D454"/>
      <c r="E454" s="25"/>
      <c r="F454" s="30"/>
      <c r="G454" s="31"/>
      <c r="H454" s="25"/>
      <c r="I454"/>
      <c r="J454"/>
      <c r="K454"/>
      <c r="L454"/>
      <c r="M454"/>
      <c r="N454" s="20"/>
      <c r="O454" s="25"/>
      <c r="P454" s="25"/>
      <c r="Q454" s="25"/>
      <c r="R454" s="31"/>
      <c r="S454" s="25"/>
      <c r="T454" s="114"/>
      <c r="U454" s="114"/>
      <c r="V454" s="114"/>
      <c r="W454" s="114"/>
      <c r="X454" s="114"/>
      <c r="Y454" s="114"/>
      <c r="Z454" s="114"/>
      <c r="AA454" s="114"/>
      <c r="AB454" s="114"/>
      <c r="AC454" s="114"/>
    </row>
    <row r="455" spans="1:29" s="113" customFormat="1" ht="37.5" customHeight="1" x14ac:dyDescent="0.25">
      <c r="A455" s="115"/>
      <c r="B455"/>
      <c r="C455" s="4"/>
      <c r="D455"/>
      <c r="E455" s="25"/>
      <c r="F455" s="30"/>
      <c r="G455" s="31"/>
      <c r="H455" s="25"/>
      <c r="I455"/>
      <c r="J455"/>
      <c r="K455"/>
      <c r="L455"/>
      <c r="M455"/>
      <c r="N455" s="20"/>
      <c r="O455" s="25"/>
      <c r="P455" s="25"/>
      <c r="Q455" s="25"/>
      <c r="R455" s="31"/>
      <c r="S455" s="25"/>
      <c r="T455" s="114"/>
      <c r="U455" s="114"/>
      <c r="V455" s="114"/>
      <c r="W455" s="114"/>
      <c r="X455" s="114"/>
      <c r="Y455" s="114"/>
      <c r="Z455" s="114"/>
      <c r="AA455" s="114"/>
      <c r="AB455" s="114"/>
      <c r="AC455" s="114"/>
    </row>
    <row r="456" spans="1:29" s="113" customFormat="1" ht="27.75" customHeight="1" x14ac:dyDescent="0.25">
      <c r="A456" s="115"/>
      <c r="B456"/>
      <c r="C456" s="4"/>
      <c r="D456"/>
      <c r="E456" s="25"/>
      <c r="F456" s="30"/>
      <c r="G456" s="31"/>
      <c r="H456" s="25"/>
      <c r="I456"/>
      <c r="J456"/>
      <c r="K456"/>
      <c r="L456"/>
      <c r="M456"/>
      <c r="N456" s="20"/>
      <c r="O456" s="25"/>
      <c r="P456" s="25"/>
      <c r="Q456" s="25"/>
      <c r="R456" s="31"/>
      <c r="S456" s="25"/>
      <c r="T456" s="114"/>
      <c r="U456" s="114"/>
      <c r="V456" s="114"/>
      <c r="W456" s="114"/>
      <c r="X456" s="114"/>
      <c r="Y456" s="114"/>
      <c r="Z456" s="114"/>
      <c r="AA456" s="114"/>
      <c r="AB456" s="114"/>
      <c r="AC456" s="114"/>
    </row>
    <row r="457" spans="1:29" s="113" customFormat="1" ht="27.75" customHeight="1" x14ac:dyDescent="0.25">
      <c r="A457" s="115"/>
      <c r="B457"/>
      <c r="C457" s="4"/>
      <c r="D457"/>
      <c r="E457" s="25"/>
      <c r="F457" s="30"/>
      <c r="G457" s="31"/>
      <c r="H457" s="25"/>
      <c r="I457"/>
      <c r="J457"/>
      <c r="K457"/>
      <c r="L457"/>
      <c r="M457"/>
      <c r="N457" s="20"/>
      <c r="O457" s="25"/>
      <c r="P457" s="25"/>
      <c r="Q457" s="25"/>
      <c r="R457" s="31"/>
      <c r="S457" s="25"/>
      <c r="T457" s="114"/>
      <c r="U457" s="114"/>
      <c r="V457" s="114"/>
      <c r="W457" s="114"/>
      <c r="X457" s="114"/>
      <c r="Y457" s="114"/>
      <c r="Z457" s="114"/>
      <c r="AA457" s="114"/>
      <c r="AB457" s="114"/>
      <c r="AC457" s="114"/>
    </row>
    <row r="458" spans="1:29" s="113" customFormat="1" ht="27.75" customHeight="1" x14ac:dyDescent="0.25">
      <c r="A458" s="115"/>
      <c r="B458"/>
      <c r="C458" s="4"/>
      <c r="D458"/>
      <c r="E458" s="25"/>
      <c r="F458" s="30"/>
      <c r="G458" s="31"/>
      <c r="H458" s="25"/>
      <c r="I458"/>
      <c r="J458"/>
      <c r="K458"/>
      <c r="L458"/>
      <c r="M458"/>
      <c r="N458" s="20"/>
      <c r="O458" s="25"/>
      <c r="P458" s="25"/>
      <c r="Q458" s="25"/>
      <c r="R458" s="31"/>
      <c r="S458" s="25"/>
      <c r="T458" s="114"/>
      <c r="U458" s="114"/>
      <c r="V458" s="114"/>
      <c r="W458" s="114"/>
      <c r="X458" s="114"/>
      <c r="Y458" s="114"/>
      <c r="Z458" s="114"/>
      <c r="AA458" s="114"/>
      <c r="AB458" s="114"/>
      <c r="AC458" s="114"/>
    </row>
    <row r="459" spans="1:29" s="113" customFormat="1" ht="27.75" customHeight="1" x14ac:dyDescent="0.25">
      <c r="A459" s="115"/>
      <c r="B459"/>
      <c r="C459" s="4"/>
      <c r="D459"/>
      <c r="E459" s="25"/>
      <c r="F459" s="30"/>
      <c r="G459" s="31"/>
      <c r="H459" s="25"/>
      <c r="I459"/>
      <c r="J459"/>
      <c r="K459"/>
      <c r="L459"/>
      <c r="M459"/>
      <c r="N459" s="20"/>
      <c r="O459" s="25"/>
      <c r="P459" s="25"/>
      <c r="Q459" s="25"/>
      <c r="R459" s="31"/>
      <c r="S459" s="25"/>
      <c r="T459" s="114"/>
      <c r="U459" s="114"/>
      <c r="V459" s="114"/>
      <c r="W459" s="114"/>
      <c r="X459" s="114"/>
      <c r="Y459" s="114"/>
      <c r="Z459" s="114"/>
      <c r="AA459" s="114"/>
      <c r="AB459" s="114"/>
      <c r="AC459" s="114"/>
    </row>
    <row r="460" spans="1:29" s="113" customFormat="1" ht="27.75" customHeight="1" x14ac:dyDescent="0.25">
      <c r="A460" s="115"/>
      <c r="B460"/>
      <c r="C460" s="4"/>
      <c r="D460"/>
      <c r="E460" s="25"/>
      <c r="F460" s="30"/>
      <c r="G460" s="31"/>
      <c r="H460" s="25"/>
      <c r="I460"/>
      <c r="J460"/>
      <c r="K460"/>
      <c r="L460"/>
      <c r="M460"/>
      <c r="N460" s="20"/>
      <c r="O460" s="25"/>
      <c r="P460" s="25"/>
      <c r="Q460" s="25"/>
      <c r="R460" s="31"/>
      <c r="S460" s="25"/>
      <c r="T460" s="114"/>
      <c r="U460" s="114"/>
      <c r="V460" s="114"/>
      <c r="W460" s="114"/>
      <c r="X460" s="114"/>
      <c r="Y460" s="114"/>
      <c r="Z460" s="114"/>
      <c r="AA460" s="114"/>
      <c r="AB460" s="114"/>
      <c r="AC460" s="114"/>
    </row>
    <row r="461" spans="1:29" s="113" customFormat="1" ht="27.75" customHeight="1" x14ac:dyDescent="0.25">
      <c r="A461" s="115"/>
      <c r="B461"/>
      <c r="C461" s="4"/>
      <c r="D461"/>
      <c r="E461" s="25"/>
      <c r="F461" s="30"/>
      <c r="G461" s="31"/>
      <c r="H461" s="25"/>
      <c r="I461"/>
      <c r="J461"/>
      <c r="K461"/>
      <c r="L461"/>
      <c r="M461"/>
      <c r="N461" s="20"/>
      <c r="O461" s="25"/>
      <c r="P461" s="25"/>
      <c r="Q461" s="25"/>
      <c r="R461" s="31"/>
      <c r="S461" s="25"/>
      <c r="T461" s="114"/>
      <c r="U461" s="114"/>
      <c r="V461" s="114"/>
      <c r="W461" s="114"/>
      <c r="X461" s="114"/>
      <c r="Y461" s="114"/>
      <c r="Z461" s="114"/>
      <c r="AA461" s="114"/>
      <c r="AB461" s="114"/>
      <c r="AC461" s="114"/>
    </row>
    <row r="462" spans="1:29" s="113" customFormat="1" ht="27.75" customHeight="1" x14ac:dyDescent="0.25">
      <c r="A462" s="115"/>
      <c r="B462"/>
      <c r="C462" s="4"/>
      <c r="D462"/>
      <c r="E462" s="25"/>
      <c r="F462" s="30"/>
      <c r="G462" s="31"/>
      <c r="H462" s="25"/>
      <c r="I462"/>
      <c r="J462"/>
      <c r="K462"/>
      <c r="L462"/>
      <c r="M462"/>
      <c r="N462" s="20"/>
      <c r="O462" s="25"/>
      <c r="P462" s="25"/>
      <c r="Q462" s="25"/>
      <c r="R462" s="31"/>
      <c r="S462" s="25"/>
      <c r="T462" s="114"/>
      <c r="U462" s="114"/>
      <c r="V462" s="114"/>
      <c r="W462" s="114"/>
      <c r="X462" s="114"/>
      <c r="Y462" s="114"/>
      <c r="Z462" s="114"/>
      <c r="AA462" s="114"/>
      <c r="AB462" s="114"/>
      <c r="AC462" s="114"/>
    </row>
    <row r="463" spans="1:29" s="113" customFormat="1" ht="27.75" customHeight="1" x14ac:dyDescent="0.25">
      <c r="A463" s="115"/>
      <c r="B463"/>
      <c r="C463" s="4"/>
      <c r="D463"/>
      <c r="E463" s="25"/>
      <c r="F463" s="30"/>
      <c r="G463" s="31"/>
      <c r="H463" s="25"/>
      <c r="I463"/>
      <c r="J463"/>
      <c r="K463"/>
      <c r="L463"/>
      <c r="M463"/>
      <c r="N463" s="20"/>
      <c r="O463" s="25"/>
      <c r="P463" s="25"/>
      <c r="Q463" s="25"/>
      <c r="R463" s="31"/>
      <c r="S463" s="25"/>
      <c r="T463" s="114"/>
      <c r="U463" s="114"/>
      <c r="V463" s="114"/>
      <c r="W463" s="114"/>
      <c r="X463" s="114"/>
      <c r="Y463" s="114"/>
      <c r="Z463" s="114"/>
      <c r="AA463" s="114"/>
      <c r="AB463" s="114"/>
      <c r="AC463" s="114"/>
    </row>
    <row r="464" spans="1:29" s="113" customFormat="1" ht="30.75" customHeight="1" x14ac:dyDescent="0.25">
      <c r="A464" s="115"/>
      <c r="B464"/>
      <c r="C464" s="4"/>
      <c r="D464"/>
      <c r="E464" s="25"/>
      <c r="F464" s="30"/>
      <c r="G464" s="31"/>
      <c r="H464" s="25"/>
      <c r="I464"/>
      <c r="J464"/>
      <c r="K464"/>
      <c r="L464"/>
      <c r="M464"/>
      <c r="N464" s="20"/>
      <c r="O464" s="25"/>
      <c r="P464" s="25"/>
      <c r="Q464" s="25"/>
      <c r="R464" s="31"/>
      <c r="S464" s="25"/>
      <c r="T464" s="114"/>
      <c r="U464" s="114"/>
      <c r="V464" s="114"/>
      <c r="W464" s="114"/>
      <c r="X464" s="114"/>
      <c r="Y464" s="114"/>
      <c r="Z464" s="114"/>
      <c r="AA464" s="114"/>
      <c r="AB464" s="114"/>
      <c r="AC464" s="114"/>
    </row>
    <row r="465" spans="1:29" s="113" customFormat="1" ht="30.75" customHeight="1" x14ac:dyDescent="0.25">
      <c r="A465" s="115"/>
      <c r="B465"/>
      <c r="C465" s="4"/>
      <c r="D465"/>
      <c r="E465" s="25"/>
      <c r="F465" s="30"/>
      <c r="G465" s="31"/>
      <c r="H465" s="25"/>
      <c r="I465"/>
      <c r="J465"/>
      <c r="K465"/>
      <c r="L465"/>
      <c r="M465"/>
      <c r="N465" s="20"/>
      <c r="O465" s="25"/>
      <c r="P465" s="25"/>
      <c r="Q465" s="25"/>
      <c r="R465" s="31"/>
      <c r="S465" s="25"/>
      <c r="T465" s="114"/>
      <c r="U465" s="114"/>
      <c r="V465" s="114"/>
      <c r="W465" s="114"/>
      <c r="X465" s="114"/>
      <c r="Y465" s="114"/>
      <c r="Z465" s="114"/>
      <c r="AA465" s="114"/>
      <c r="AB465" s="114"/>
      <c r="AC465" s="114"/>
    </row>
    <row r="466" spans="1:29" s="113" customFormat="1" ht="39.75" customHeight="1" x14ac:dyDescent="0.25">
      <c r="A466" s="115"/>
      <c r="B466"/>
      <c r="C466" s="4"/>
      <c r="D466"/>
      <c r="E466" s="25"/>
      <c r="F466" s="30"/>
      <c r="G466" s="31"/>
      <c r="H466" s="25"/>
      <c r="I466"/>
      <c r="J466"/>
      <c r="K466"/>
      <c r="L466"/>
      <c r="M466"/>
      <c r="N466" s="20"/>
      <c r="O466" s="25"/>
      <c r="P466" s="25"/>
      <c r="Q466" s="25"/>
      <c r="R466" s="31"/>
      <c r="S466" s="25"/>
      <c r="T466" s="114"/>
      <c r="U466" s="114"/>
      <c r="V466" s="114"/>
      <c r="W466" s="114"/>
      <c r="X466" s="114"/>
      <c r="Y466" s="114"/>
      <c r="Z466" s="114"/>
      <c r="AA466" s="114"/>
      <c r="AB466" s="114"/>
      <c r="AC466" s="114"/>
    </row>
    <row r="467" spans="1:29" s="113" customFormat="1" ht="34.5" customHeight="1" x14ac:dyDescent="0.25">
      <c r="A467" s="115"/>
      <c r="B467"/>
      <c r="C467" s="4"/>
      <c r="D467"/>
      <c r="E467" s="25"/>
      <c r="F467" s="30"/>
      <c r="G467" s="31"/>
      <c r="H467" s="25"/>
      <c r="I467"/>
      <c r="J467"/>
      <c r="K467"/>
      <c r="L467"/>
      <c r="M467"/>
      <c r="N467" s="20"/>
      <c r="O467" s="25"/>
      <c r="P467" s="25"/>
      <c r="Q467" s="25"/>
      <c r="R467" s="31"/>
      <c r="S467" s="25"/>
      <c r="T467" s="114"/>
      <c r="U467" s="114"/>
      <c r="V467" s="114"/>
      <c r="W467" s="114"/>
      <c r="X467" s="114"/>
      <c r="Y467" s="114"/>
      <c r="Z467" s="114"/>
      <c r="AA467" s="114"/>
      <c r="AB467" s="114"/>
      <c r="AC467" s="114"/>
    </row>
    <row r="468" spans="1:29" s="78" customFormat="1" ht="16.5" customHeight="1" x14ac:dyDescent="0.25">
      <c r="A468" s="61"/>
      <c r="B468"/>
      <c r="C468" s="4"/>
      <c r="D468"/>
      <c r="E468" s="25"/>
      <c r="F468" s="30"/>
      <c r="G468" s="31"/>
      <c r="H468" s="25"/>
      <c r="I468"/>
      <c r="J468"/>
      <c r="K468"/>
      <c r="L468"/>
      <c r="M468"/>
      <c r="N468" s="20"/>
      <c r="O468" s="25"/>
      <c r="P468" s="25"/>
      <c r="Q468" s="25"/>
      <c r="R468" s="31"/>
      <c r="S468" s="25"/>
      <c r="T468" s="69"/>
      <c r="U468" s="69"/>
      <c r="V468" s="69"/>
      <c r="W468" s="69"/>
      <c r="X468" s="69"/>
      <c r="Y468" s="69"/>
      <c r="Z468" s="69"/>
      <c r="AA468" s="69"/>
      <c r="AB468" s="69"/>
      <c r="AC468" s="69"/>
    </row>
    <row r="469" spans="1:29" s="78" customFormat="1" ht="66.75" customHeight="1" x14ac:dyDescent="0.25">
      <c r="A469" s="61"/>
      <c r="B469"/>
      <c r="C469" s="4"/>
      <c r="D469"/>
      <c r="E469" s="25"/>
      <c r="F469" s="30"/>
      <c r="G469" s="31"/>
      <c r="H469" s="25"/>
      <c r="I469"/>
      <c r="J469"/>
      <c r="K469"/>
      <c r="L469"/>
      <c r="M469"/>
      <c r="N469" s="20"/>
      <c r="O469" s="25"/>
      <c r="P469" s="25"/>
      <c r="Q469" s="25"/>
      <c r="R469" s="31"/>
      <c r="S469" s="25"/>
      <c r="T469" s="69"/>
      <c r="U469" s="69"/>
      <c r="V469" s="69"/>
      <c r="W469" s="69"/>
      <c r="X469" s="69"/>
      <c r="Y469" s="69"/>
      <c r="Z469" s="69"/>
      <c r="AA469" s="69"/>
      <c r="AB469" s="69"/>
      <c r="AC469" s="69"/>
    </row>
    <row r="470" spans="1:29" s="113" customFormat="1" ht="37.5" customHeight="1" x14ac:dyDescent="0.25">
      <c r="A470" s="115"/>
      <c r="B470"/>
      <c r="C470" s="4"/>
      <c r="D470"/>
      <c r="E470" s="25"/>
      <c r="F470" s="30"/>
      <c r="G470" s="31"/>
      <c r="H470" s="25"/>
      <c r="I470"/>
      <c r="J470"/>
      <c r="K470"/>
      <c r="L470"/>
      <c r="M470"/>
      <c r="N470" s="20"/>
      <c r="O470" s="25"/>
      <c r="P470" s="25"/>
      <c r="Q470" s="25"/>
      <c r="R470" s="31"/>
      <c r="S470" s="25"/>
      <c r="T470" s="114"/>
      <c r="U470" s="114"/>
      <c r="V470" s="114"/>
      <c r="W470" s="114"/>
      <c r="X470" s="114"/>
      <c r="Y470" s="114"/>
      <c r="Z470" s="114"/>
      <c r="AA470" s="114"/>
      <c r="AB470" s="114"/>
      <c r="AC470" s="114"/>
    </row>
    <row r="471" spans="1:29" s="113" customFormat="1" ht="37.5" customHeight="1" x14ac:dyDescent="0.25">
      <c r="A471" s="115"/>
      <c r="B471"/>
      <c r="C471" s="4"/>
      <c r="D471"/>
      <c r="E471" s="25"/>
      <c r="F471" s="30"/>
      <c r="G471" s="31"/>
      <c r="H471" s="25"/>
      <c r="I471"/>
      <c r="J471"/>
      <c r="K471"/>
      <c r="L471"/>
      <c r="M471"/>
      <c r="N471" s="20"/>
      <c r="O471" s="25"/>
      <c r="P471" s="25"/>
      <c r="Q471" s="25"/>
      <c r="R471" s="31"/>
      <c r="S471" s="25"/>
      <c r="T471" s="114"/>
      <c r="U471" s="114"/>
      <c r="V471" s="114"/>
      <c r="W471" s="114"/>
      <c r="X471" s="114"/>
      <c r="Y471" s="114"/>
      <c r="Z471" s="114"/>
      <c r="AA471" s="114"/>
      <c r="AB471" s="114"/>
      <c r="AC471" s="114"/>
    </row>
    <row r="472" spans="1:29" s="113" customFormat="1" ht="48.75" customHeight="1" x14ac:dyDescent="0.25">
      <c r="A472" s="115"/>
      <c r="B472"/>
      <c r="C472" s="4"/>
      <c r="D472"/>
      <c r="E472" s="25"/>
      <c r="F472" s="30"/>
      <c r="G472" s="31"/>
      <c r="H472" s="25"/>
      <c r="I472"/>
      <c r="J472"/>
      <c r="K472"/>
      <c r="L472"/>
      <c r="M472"/>
      <c r="N472" s="20"/>
      <c r="O472" s="25"/>
      <c r="P472" s="25"/>
      <c r="Q472" s="25"/>
      <c r="R472" s="31"/>
      <c r="S472" s="25"/>
      <c r="T472" s="114"/>
      <c r="U472" s="114"/>
      <c r="V472" s="114"/>
      <c r="W472" s="114"/>
      <c r="X472" s="114"/>
      <c r="Y472" s="114"/>
      <c r="Z472" s="114"/>
      <c r="AA472" s="114"/>
      <c r="AB472" s="114"/>
      <c r="AC472" s="114"/>
    </row>
    <row r="473" spans="1:29" s="113" customFormat="1" ht="48.75" customHeight="1" x14ac:dyDescent="0.25">
      <c r="A473" s="115"/>
      <c r="B473"/>
      <c r="C473" s="4"/>
      <c r="D473"/>
      <c r="E473" s="25"/>
      <c r="F473" s="30"/>
      <c r="G473" s="31"/>
      <c r="H473" s="25"/>
      <c r="I473"/>
      <c r="J473"/>
      <c r="K473"/>
      <c r="L473"/>
      <c r="M473"/>
      <c r="N473" s="20"/>
      <c r="O473" s="25"/>
      <c r="P473" s="25"/>
      <c r="Q473" s="25"/>
      <c r="R473" s="31"/>
      <c r="S473" s="25"/>
      <c r="T473" s="114"/>
      <c r="U473" s="114"/>
      <c r="V473" s="114"/>
      <c r="W473" s="114"/>
      <c r="X473" s="114"/>
      <c r="Y473" s="114"/>
      <c r="Z473" s="114"/>
      <c r="AA473" s="114"/>
      <c r="AB473" s="114"/>
      <c r="AC473" s="114"/>
    </row>
    <row r="474" spans="1:29" s="113" customFormat="1" ht="48.75" customHeight="1" x14ac:dyDescent="0.25">
      <c r="A474" s="115"/>
      <c r="B474"/>
      <c r="C474" s="4"/>
      <c r="D474"/>
      <c r="E474" s="25"/>
      <c r="F474" s="30"/>
      <c r="G474" s="31"/>
      <c r="H474" s="25"/>
      <c r="I474"/>
      <c r="J474"/>
      <c r="K474"/>
      <c r="L474"/>
      <c r="M474"/>
      <c r="N474" s="20"/>
      <c r="O474" s="25"/>
      <c r="P474" s="25"/>
      <c r="Q474" s="25"/>
      <c r="R474" s="31"/>
      <c r="S474" s="25"/>
      <c r="T474" s="114"/>
      <c r="U474" s="114"/>
      <c r="V474" s="114"/>
      <c r="W474" s="114"/>
      <c r="X474" s="114"/>
      <c r="Y474" s="114"/>
      <c r="Z474" s="114"/>
      <c r="AA474" s="114"/>
      <c r="AB474" s="114"/>
      <c r="AC474" s="114"/>
    </row>
    <row r="475" spans="1:29" s="113" customFormat="1" ht="48.75" customHeight="1" x14ac:dyDescent="0.25">
      <c r="A475" s="115"/>
      <c r="B475"/>
      <c r="C475" s="4"/>
      <c r="D475"/>
      <c r="E475" s="25"/>
      <c r="F475" s="30"/>
      <c r="G475" s="31"/>
      <c r="H475" s="25"/>
      <c r="I475"/>
      <c r="J475"/>
      <c r="K475"/>
      <c r="L475"/>
      <c r="M475"/>
      <c r="N475" s="20"/>
      <c r="O475" s="25"/>
      <c r="P475" s="25"/>
      <c r="Q475" s="25"/>
      <c r="R475" s="31"/>
      <c r="S475" s="25"/>
      <c r="T475" s="114"/>
      <c r="U475" s="114"/>
      <c r="V475" s="114"/>
      <c r="W475" s="114"/>
      <c r="X475" s="114"/>
      <c r="Y475" s="114"/>
      <c r="Z475" s="114"/>
      <c r="AA475" s="114"/>
      <c r="AB475" s="114"/>
      <c r="AC475" s="114"/>
    </row>
    <row r="476" spans="1:29" s="113" customFormat="1" ht="48.75" customHeight="1" x14ac:dyDescent="0.25">
      <c r="A476" s="115"/>
      <c r="B476"/>
      <c r="C476" s="4"/>
      <c r="D476"/>
      <c r="E476" s="25"/>
      <c r="F476" s="30"/>
      <c r="G476" s="31"/>
      <c r="H476" s="25"/>
      <c r="I476"/>
      <c r="J476"/>
      <c r="K476"/>
      <c r="L476"/>
      <c r="M476"/>
      <c r="N476" s="20"/>
      <c r="O476" s="25"/>
      <c r="P476" s="25"/>
      <c r="Q476" s="25"/>
      <c r="R476" s="31"/>
      <c r="S476" s="25"/>
      <c r="T476" s="114"/>
      <c r="U476" s="114"/>
      <c r="V476" s="114"/>
      <c r="W476" s="114"/>
      <c r="X476" s="114"/>
      <c r="Y476" s="114"/>
      <c r="Z476" s="114"/>
      <c r="AA476" s="114"/>
      <c r="AB476" s="114"/>
      <c r="AC476" s="114"/>
    </row>
    <row r="477" spans="1:29" s="113" customFormat="1" ht="48.75" customHeight="1" x14ac:dyDescent="0.25">
      <c r="A477" s="115"/>
      <c r="B477"/>
      <c r="C477" s="4"/>
      <c r="D477"/>
      <c r="E477" s="25"/>
      <c r="F477" s="30"/>
      <c r="G477" s="31"/>
      <c r="H477" s="25"/>
      <c r="I477"/>
      <c r="J477"/>
      <c r="K477"/>
      <c r="L477"/>
      <c r="M477"/>
      <c r="N477" s="20"/>
      <c r="O477" s="25"/>
      <c r="P477" s="25"/>
      <c r="Q477" s="25"/>
      <c r="R477" s="31"/>
      <c r="S477" s="25"/>
      <c r="T477" s="114"/>
      <c r="U477" s="114"/>
      <c r="V477" s="114"/>
      <c r="W477" s="114"/>
      <c r="X477" s="114"/>
      <c r="Y477" s="114"/>
      <c r="Z477" s="114"/>
      <c r="AA477" s="114"/>
      <c r="AB477" s="114"/>
      <c r="AC477" s="114"/>
    </row>
    <row r="478" spans="1:29" s="113" customFormat="1" ht="52.5" customHeight="1" x14ac:dyDescent="0.25">
      <c r="A478" s="115"/>
      <c r="B478"/>
      <c r="C478" s="4"/>
      <c r="D478"/>
      <c r="E478" s="25"/>
      <c r="F478" s="30"/>
      <c r="G478" s="31"/>
      <c r="H478" s="25"/>
      <c r="I478"/>
      <c r="J478"/>
      <c r="K478"/>
      <c r="L478"/>
      <c r="M478"/>
      <c r="N478" s="20"/>
      <c r="O478" s="25"/>
      <c r="P478" s="25"/>
      <c r="Q478" s="25"/>
      <c r="R478" s="31"/>
      <c r="S478" s="25"/>
      <c r="T478" s="114"/>
      <c r="U478" s="114"/>
      <c r="V478" s="114"/>
      <c r="W478" s="114"/>
      <c r="X478" s="114"/>
      <c r="Y478" s="114"/>
      <c r="Z478" s="114"/>
      <c r="AA478" s="114"/>
      <c r="AB478" s="114"/>
      <c r="AC478" s="114"/>
    </row>
    <row r="479" spans="1:29" s="113" customFormat="1" ht="48.75" customHeight="1" x14ac:dyDescent="0.25">
      <c r="A479" s="115"/>
      <c r="B479"/>
      <c r="C479" s="4"/>
      <c r="D479"/>
      <c r="E479" s="25"/>
      <c r="F479" s="30"/>
      <c r="G479" s="31"/>
      <c r="H479" s="25"/>
      <c r="I479"/>
      <c r="J479"/>
      <c r="K479"/>
      <c r="L479"/>
      <c r="M479"/>
      <c r="N479" s="20"/>
      <c r="O479" s="25"/>
      <c r="P479" s="25"/>
      <c r="Q479" s="25"/>
      <c r="R479" s="31"/>
      <c r="S479" s="25"/>
      <c r="T479" s="114"/>
      <c r="U479" s="114"/>
      <c r="V479" s="114"/>
      <c r="W479" s="114"/>
      <c r="X479" s="114"/>
      <c r="Y479" s="114"/>
      <c r="Z479" s="114"/>
      <c r="AA479" s="114"/>
      <c r="AB479" s="114"/>
      <c r="AC479" s="114"/>
    </row>
    <row r="480" spans="1:29" s="113" customFormat="1" ht="48.75" customHeight="1" x14ac:dyDescent="0.25">
      <c r="A480" s="115"/>
      <c r="B480"/>
      <c r="C480" s="4"/>
      <c r="D480"/>
      <c r="E480" s="25"/>
      <c r="F480" s="30"/>
      <c r="G480" s="31"/>
      <c r="H480" s="25"/>
      <c r="I480"/>
      <c r="J480"/>
      <c r="K480"/>
      <c r="L480"/>
      <c r="M480"/>
      <c r="N480" s="20"/>
      <c r="O480" s="25"/>
      <c r="P480" s="25"/>
      <c r="Q480" s="25"/>
      <c r="R480" s="31"/>
      <c r="S480" s="25"/>
      <c r="T480" s="114"/>
      <c r="U480" s="114"/>
      <c r="V480" s="114"/>
      <c r="W480" s="114"/>
      <c r="X480" s="114"/>
      <c r="Y480" s="114"/>
      <c r="Z480" s="114"/>
      <c r="AA480" s="114"/>
      <c r="AB480" s="114"/>
      <c r="AC480" s="114"/>
    </row>
    <row r="481" spans="1:29" s="113" customFormat="1" ht="52.5" customHeight="1" x14ac:dyDescent="0.25">
      <c r="A481" s="115"/>
      <c r="B481"/>
      <c r="C481" s="4"/>
      <c r="D481"/>
      <c r="E481" s="25"/>
      <c r="F481" s="30"/>
      <c r="G481" s="31"/>
      <c r="H481" s="25"/>
      <c r="I481"/>
      <c r="J481"/>
      <c r="K481"/>
      <c r="L481"/>
      <c r="M481"/>
      <c r="N481" s="20"/>
      <c r="O481" s="25"/>
      <c r="P481" s="25"/>
      <c r="Q481" s="25"/>
      <c r="R481" s="31"/>
      <c r="S481" s="25"/>
      <c r="T481" s="114"/>
      <c r="U481" s="114"/>
      <c r="V481" s="114"/>
      <c r="W481" s="114"/>
      <c r="X481" s="114"/>
      <c r="Y481" s="114"/>
      <c r="Z481" s="114"/>
      <c r="AA481" s="114"/>
      <c r="AB481" s="114"/>
      <c r="AC481" s="114"/>
    </row>
    <row r="482" spans="1:29" s="113" customFormat="1" ht="52.5" customHeight="1" x14ac:dyDescent="0.25">
      <c r="A482" s="115"/>
      <c r="B482"/>
      <c r="C482" s="4"/>
      <c r="D482"/>
      <c r="E482" s="25"/>
      <c r="F482" s="30"/>
      <c r="G482" s="31"/>
      <c r="H482" s="25"/>
      <c r="I482"/>
      <c r="J482"/>
      <c r="K482"/>
      <c r="L482"/>
      <c r="M482"/>
      <c r="N482" s="20"/>
      <c r="O482" s="25"/>
      <c r="P482" s="25"/>
      <c r="Q482" s="25"/>
      <c r="R482" s="31"/>
      <c r="S482" s="25"/>
      <c r="T482" s="114"/>
      <c r="U482" s="114"/>
      <c r="V482" s="114"/>
      <c r="W482" s="114"/>
      <c r="X482" s="114"/>
      <c r="Y482" s="114"/>
      <c r="Z482" s="114"/>
      <c r="AA482" s="114"/>
      <c r="AB482" s="114"/>
      <c r="AC482" s="114"/>
    </row>
    <row r="483" spans="1:29" s="113" customFormat="1" ht="48.75" customHeight="1" x14ac:dyDescent="0.25">
      <c r="A483" s="115"/>
      <c r="B483"/>
      <c r="C483" s="4"/>
      <c r="D483"/>
      <c r="E483" s="25"/>
      <c r="F483" s="30"/>
      <c r="G483" s="31"/>
      <c r="H483" s="25"/>
      <c r="I483"/>
      <c r="J483"/>
      <c r="K483"/>
      <c r="L483"/>
      <c r="M483"/>
      <c r="N483" s="20"/>
      <c r="O483" s="25"/>
      <c r="P483" s="25"/>
      <c r="Q483" s="25"/>
      <c r="R483" s="31"/>
      <c r="S483" s="25"/>
      <c r="T483" s="114"/>
      <c r="U483" s="114"/>
      <c r="V483" s="114"/>
      <c r="W483" s="114"/>
      <c r="X483" s="114"/>
      <c r="Y483" s="114"/>
      <c r="Z483" s="114"/>
      <c r="AA483" s="114"/>
      <c r="AB483" s="114"/>
      <c r="AC483" s="114"/>
    </row>
    <row r="484" spans="1:29" s="113" customFormat="1" ht="52.5" customHeight="1" x14ac:dyDescent="0.25">
      <c r="A484" s="115"/>
      <c r="B484"/>
      <c r="C484" s="4"/>
      <c r="D484"/>
      <c r="E484" s="25"/>
      <c r="F484" s="30"/>
      <c r="G484" s="31"/>
      <c r="H484" s="25"/>
      <c r="I484"/>
      <c r="J484"/>
      <c r="K484"/>
      <c r="L484"/>
      <c r="M484"/>
      <c r="N484" s="20"/>
      <c r="O484" s="25"/>
      <c r="P484" s="25"/>
      <c r="Q484" s="25"/>
      <c r="R484" s="31"/>
      <c r="S484" s="25"/>
      <c r="T484" s="114"/>
      <c r="U484" s="114"/>
      <c r="V484" s="114"/>
      <c r="W484" s="114"/>
      <c r="X484" s="114"/>
      <c r="Y484" s="114"/>
      <c r="Z484" s="114"/>
      <c r="AA484" s="114"/>
      <c r="AB484" s="114"/>
      <c r="AC484" s="114"/>
    </row>
    <row r="485" spans="1:29" s="113" customFormat="1" ht="52.5" customHeight="1" x14ac:dyDescent="0.25">
      <c r="A485" s="115"/>
      <c r="B485"/>
      <c r="C485" s="4"/>
      <c r="D485"/>
      <c r="E485" s="25"/>
      <c r="F485" s="30"/>
      <c r="G485" s="31"/>
      <c r="H485" s="25"/>
      <c r="I485"/>
      <c r="J485"/>
      <c r="K485"/>
      <c r="L485"/>
      <c r="M485"/>
      <c r="N485" s="20"/>
      <c r="O485" s="25"/>
      <c r="P485" s="25"/>
      <c r="Q485" s="25"/>
      <c r="R485" s="31"/>
      <c r="S485" s="25"/>
      <c r="T485" s="114"/>
      <c r="U485" s="114"/>
      <c r="V485" s="114"/>
      <c r="W485" s="114"/>
      <c r="X485" s="114"/>
      <c r="Y485" s="114"/>
      <c r="Z485" s="114"/>
      <c r="AA485" s="114"/>
      <c r="AB485" s="114"/>
      <c r="AC485" s="114"/>
    </row>
    <row r="486" spans="1:29" s="113" customFormat="1" ht="48.75" customHeight="1" x14ac:dyDescent="0.25">
      <c r="A486" s="115"/>
      <c r="B486"/>
      <c r="C486" s="4"/>
      <c r="D486"/>
      <c r="E486" s="25"/>
      <c r="F486" s="30"/>
      <c r="G486" s="31"/>
      <c r="H486" s="25"/>
      <c r="I486"/>
      <c r="J486"/>
      <c r="K486"/>
      <c r="L486"/>
      <c r="M486"/>
      <c r="N486" s="20"/>
      <c r="O486" s="25"/>
      <c r="P486" s="25"/>
      <c r="Q486" s="25"/>
      <c r="R486" s="31"/>
      <c r="S486" s="25"/>
      <c r="T486" s="114"/>
      <c r="U486" s="114"/>
      <c r="V486" s="114"/>
      <c r="W486" s="114"/>
      <c r="X486" s="114"/>
      <c r="Y486" s="114"/>
      <c r="Z486" s="114"/>
      <c r="AA486" s="114"/>
      <c r="AB486" s="114"/>
      <c r="AC486" s="114"/>
    </row>
    <row r="487" spans="1:29" s="113" customFormat="1" ht="48.75" customHeight="1" x14ac:dyDescent="0.25">
      <c r="A487" s="115"/>
      <c r="B487"/>
      <c r="C487" s="4"/>
      <c r="D487"/>
      <c r="E487" s="25"/>
      <c r="F487" s="30"/>
      <c r="G487" s="31"/>
      <c r="H487" s="25"/>
      <c r="I487"/>
      <c r="J487"/>
      <c r="K487"/>
      <c r="L487"/>
      <c r="M487"/>
      <c r="N487" s="20"/>
      <c r="O487" s="25"/>
      <c r="P487" s="25"/>
      <c r="Q487" s="25"/>
      <c r="R487" s="31"/>
      <c r="S487" s="25"/>
      <c r="T487" s="114"/>
      <c r="U487" s="114"/>
      <c r="V487" s="114"/>
      <c r="W487" s="114"/>
      <c r="X487" s="114"/>
      <c r="Y487" s="114"/>
      <c r="Z487" s="114"/>
      <c r="AA487" s="114"/>
      <c r="AB487" s="114"/>
      <c r="AC487" s="114"/>
    </row>
    <row r="488" spans="1:29" s="113" customFormat="1" ht="52.5" customHeight="1" x14ac:dyDescent="0.25">
      <c r="A488" s="115"/>
      <c r="B488"/>
      <c r="C488" s="4"/>
      <c r="D488"/>
      <c r="E488" s="25"/>
      <c r="F488" s="30"/>
      <c r="G488" s="31"/>
      <c r="H488" s="25"/>
      <c r="I488"/>
      <c r="J488"/>
      <c r="K488"/>
      <c r="L488"/>
      <c r="M488"/>
      <c r="N488" s="20"/>
      <c r="O488" s="25"/>
      <c r="P488" s="25"/>
      <c r="Q488" s="25"/>
      <c r="R488" s="31"/>
      <c r="S488" s="25"/>
      <c r="T488" s="114"/>
      <c r="U488" s="114"/>
      <c r="V488" s="114"/>
      <c r="W488" s="114"/>
      <c r="X488" s="114"/>
      <c r="Y488" s="114"/>
      <c r="Z488" s="114"/>
      <c r="AA488" s="114"/>
      <c r="AB488" s="114"/>
      <c r="AC488" s="114"/>
    </row>
    <row r="489" spans="1:29" s="113" customFormat="1" ht="51" customHeight="1" x14ac:dyDescent="0.25">
      <c r="A489" s="115"/>
      <c r="B489"/>
      <c r="C489" s="4"/>
      <c r="D489"/>
      <c r="E489" s="25"/>
      <c r="F489" s="30"/>
      <c r="G489" s="31"/>
      <c r="H489" s="25"/>
      <c r="I489"/>
      <c r="J489"/>
      <c r="K489"/>
      <c r="L489"/>
      <c r="M489"/>
      <c r="N489" s="20"/>
      <c r="O489" s="25"/>
      <c r="P489" s="25"/>
      <c r="Q489" s="25"/>
      <c r="R489" s="31"/>
      <c r="S489" s="25"/>
      <c r="T489" s="114"/>
      <c r="U489" s="114"/>
      <c r="V489" s="114"/>
      <c r="W489" s="114"/>
      <c r="X489" s="114"/>
      <c r="Y489" s="114"/>
      <c r="Z489" s="114"/>
      <c r="AA489" s="114"/>
      <c r="AB489" s="114"/>
      <c r="AC489" s="114"/>
    </row>
    <row r="490" spans="1:29" s="113" customFormat="1" ht="48.75" customHeight="1" x14ac:dyDescent="0.25">
      <c r="A490" s="115"/>
      <c r="B490"/>
      <c r="C490" s="4"/>
      <c r="D490"/>
      <c r="E490" s="25"/>
      <c r="F490" s="30"/>
      <c r="G490" s="31"/>
      <c r="H490" s="25"/>
      <c r="I490"/>
      <c r="J490"/>
      <c r="K490"/>
      <c r="L490"/>
      <c r="M490"/>
      <c r="N490" s="20"/>
      <c r="O490" s="25"/>
      <c r="P490" s="25"/>
      <c r="Q490" s="25"/>
      <c r="R490" s="31"/>
      <c r="S490" s="25"/>
      <c r="T490" s="114"/>
      <c r="U490" s="114"/>
      <c r="V490" s="114"/>
      <c r="W490" s="114"/>
      <c r="X490" s="114"/>
      <c r="Y490" s="114"/>
      <c r="Z490" s="114"/>
      <c r="AA490" s="114"/>
      <c r="AB490" s="114"/>
      <c r="AC490" s="114"/>
    </row>
    <row r="491" spans="1:29" s="113" customFormat="1" ht="51" customHeight="1" x14ac:dyDescent="0.25">
      <c r="A491" s="115"/>
      <c r="B491"/>
      <c r="C491" s="4"/>
      <c r="D491"/>
      <c r="E491" s="25"/>
      <c r="F491" s="30"/>
      <c r="G491" s="31"/>
      <c r="H491" s="25"/>
      <c r="I491"/>
      <c r="J491"/>
      <c r="K491"/>
      <c r="L491"/>
      <c r="M491"/>
      <c r="N491" s="20"/>
      <c r="O491" s="25"/>
      <c r="P491" s="25"/>
      <c r="Q491" s="25"/>
      <c r="R491" s="31"/>
      <c r="S491" s="25"/>
      <c r="T491" s="114"/>
      <c r="U491" s="114"/>
      <c r="V491" s="114"/>
      <c r="W491" s="114"/>
      <c r="X491" s="114"/>
      <c r="Y491" s="114"/>
      <c r="Z491" s="114"/>
      <c r="AA491" s="114"/>
      <c r="AB491" s="114"/>
      <c r="AC491" s="114"/>
    </row>
    <row r="492" spans="1:29" s="113" customFormat="1" ht="48.75" customHeight="1" x14ac:dyDescent="0.25">
      <c r="A492" s="115"/>
      <c r="B492"/>
      <c r="C492" s="4"/>
      <c r="D492"/>
      <c r="E492" s="25"/>
      <c r="F492" s="30"/>
      <c r="G492" s="31"/>
      <c r="H492" s="25"/>
      <c r="I492"/>
      <c r="J492"/>
      <c r="K492"/>
      <c r="L492"/>
      <c r="M492"/>
      <c r="N492" s="20"/>
      <c r="O492" s="25"/>
      <c r="P492" s="25"/>
      <c r="Q492" s="25"/>
      <c r="R492" s="31"/>
      <c r="S492" s="25"/>
      <c r="T492" s="114"/>
      <c r="U492" s="114"/>
      <c r="V492" s="114"/>
      <c r="W492" s="114"/>
      <c r="X492" s="114"/>
      <c r="Y492" s="114"/>
      <c r="Z492" s="114"/>
      <c r="AA492" s="114"/>
      <c r="AB492" s="114"/>
      <c r="AC492" s="114"/>
    </row>
    <row r="493" spans="1:29" s="113" customFormat="1" ht="32.25" customHeight="1" x14ac:dyDescent="0.25">
      <c r="A493" s="115"/>
      <c r="B493"/>
      <c r="C493" s="4"/>
      <c r="D493"/>
      <c r="E493" s="25"/>
      <c r="F493" s="30"/>
      <c r="G493" s="31"/>
      <c r="H493" s="25"/>
      <c r="I493"/>
      <c r="J493"/>
      <c r="K493"/>
      <c r="L493"/>
      <c r="M493"/>
      <c r="N493" s="20"/>
      <c r="O493" s="25"/>
      <c r="P493" s="25"/>
      <c r="Q493" s="25"/>
      <c r="R493" s="31"/>
      <c r="S493" s="25"/>
      <c r="T493" s="114"/>
      <c r="U493" s="114"/>
      <c r="V493" s="114"/>
      <c r="W493" s="114"/>
      <c r="X493" s="114"/>
      <c r="Y493" s="114"/>
      <c r="Z493" s="114"/>
      <c r="AA493" s="114"/>
      <c r="AB493" s="114"/>
      <c r="AC493" s="114"/>
    </row>
    <row r="494" spans="1:29" s="113" customFormat="1" ht="30.75" customHeight="1" x14ac:dyDescent="0.25">
      <c r="A494" s="115"/>
      <c r="B494"/>
      <c r="C494" s="4"/>
      <c r="D494"/>
      <c r="E494" s="25"/>
      <c r="F494" s="30"/>
      <c r="G494" s="31"/>
      <c r="H494" s="25"/>
      <c r="I494"/>
      <c r="J494"/>
      <c r="K494"/>
      <c r="L494"/>
      <c r="M494"/>
      <c r="N494" s="20"/>
      <c r="O494" s="25"/>
      <c r="P494" s="25"/>
      <c r="Q494" s="25"/>
      <c r="R494" s="31"/>
      <c r="S494" s="25"/>
      <c r="T494" s="114"/>
      <c r="U494" s="114"/>
      <c r="V494" s="114"/>
      <c r="W494" s="114"/>
      <c r="X494" s="114"/>
      <c r="Y494" s="114"/>
      <c r="Z494" s="114"/>
      <c r="AA494" s="114"/>
      <c r="AB494" s="114"/>
      <c r="AC494" s="114"/>
    </row>
    <row r="495" spans="1:29" s="113" customFormat="1" ht="31.5" customHeight="1" x14ac:dyDescent="0.25">
      <c r="A495" s="115"/>
      <c r="B495"/>
      <c r="C495" s="4"/>
      <c r="D495"/>
      <c r="E495" s="25"/>
      <c r="F495" s="30"/>
      <c r="G495" s="31"/>
      <c r="H495" s="25"/>
      <c r="I495"/>
      <c r="J495"/>
      <c r="K495"/>
      <c r="L495"/>
      <c r="M495"/>
      <c r="N495" s="20"/>
      <c r="O495" s="25"/>
      <c r="P495" s="25"/>
      <c r="Q495" s="25"/>
      <c r="R495" s="31"/>
      <c r="S495" s="25"/>
      <c r="T495" s="114"/>
      <c r="U495" s="114"/>
      <c r="V495" s="114"/>
      <c r="W495" s="114"/>
      <c r="X495" s="114"/>
      <c r="Y495" s="114"/>
      <c r="Z495" s="114"/>
      <c r="AA495" s="114"/>
      <c r="AB495" s="114"/>
      <c r="AC495" s="114"/>
    </row>
    <row r="496" spans="1:29" s="113" customFormat="1" ht="32.25" customHeight="1" x14ac:dyDescent="0.25">
      <c r="A496" s="115"/>
      <c r="B496"/>
      <c r="C496" s="4"/>
      <c r="D496"/>
      <c r="E496" s="25"/>
      <c r="F496" s="30"/>
      <c r="G496" s="31"/>
      <c r="H496" s="25"/>
      <c r="I496"/>
      <c r="J496"/>
      <c r="K496"/>
      <c r="L496"/>
      <c r="M496"/>
      <c r="N496" s="20"/>
      <c r="O496" s="25"/>
      <c r="P496" s="25"/>
      <c r="Q496" s="25"/>
      <c r="R496" s="31"/>
      <c r="S496" s="25"/>
      <c r="T496" s="114"/>
      <c r="U496" s="114"/>
      <c r="V496" s="114"/>
      <c r="W496" s="114"/>
      <c r="X496" s="114"/>
      <c r="Y496" s="114"/>
      <c r="Z496" s="114"/>
      <c r="AA496" s="114"/>
      <c r="AB496" s="114"/>
      <c r="AC496" s="114"/>
    </row>
    <row r="497" spans="1:29" s="113" customFormat="1" ht="33" customHeight="1" x14ac:dyDescent="0.25">
      <c r="A497" s="115"/>
      <c r="B497"/>
      <c r="C497" s="4"/>
      <c r="D497"/>
      <c r="E497" s="25"/>
      <c r="F497" s="30"/>
      <c r="G497" s="31"/>
      <c r="H497" s="25"/>
      <c r="I497"/>
      <c r="J497"/>
      <c r="K497"/>
      <c r="L497"/>
      <c r="M497"/>
      <c r="N497" s="20"/>
      <c r="O497" s="25"/>
      <c r="P497" s="25"/>
      <c r="Q497" s="25"/>
      <c r="R497" s="31"/>
      <c r="S497" s="25"/>
      <c r="T497" s="114"/>
      <c r="U497" s="114"/>
      <c r="V497" s="114"/>
      <c r="W497" s="114"/>
      <c r="X497" s="114"/>
      <c r="Y497" s="114"/>
      <c r="Z497" s="114"/>
      <c r="AA497" s="114"/>
      <c r="AB497" s="114"/>
      <c r="AC497" s="114"/>
    </row>
    <row r="498" spans="1:29" s="113" customFormat="1" ht="32.25" customHeight="1" x14ac:dyDescent="0.25">
      <c r="A498" s="115"/>
      <c r="B498"/>
      <c r="C498" s="4"/>
      <c r="D498"/>
      <c r="E498" s="25"/>
      <c r="F498" s="30"/>
      <c r="G498" s="31"/>
      <c r="H498" s="25"/>
      <c r="I498"/>
      <c r="J498"/>
      <c r="K498"/>
      <c r="L498"/>
      <c r="M498"/>
      <c r="N498" s="20"/>
      <c r="O498" s="25"/>
      <c r="P498" s="25"/>
      <c r="Q498" s="25"/>
      <c r="R498" s="31"/>
      <c r="S498" s="25"/>
      <c r="T498" s="114"/>
      <c r="U498" s="114"/>
      <c r="V498" s="114"/>
      <c r="W498" s="114"/>
      <c r="X498" s="114"/>
      <c r="Y498" s="114"/>
      <c r="Z498" s="114"/>
      <c r="AA498" s="114"/>
      <c r="AB498" s="114"/>
      <c r="AC498" s="114"/>
    </row>
    <row r="499" spans="1:29" s="113" customFormat="1" ht="33.75" customHeight="1" x14ac:dyDescent="0.25">
      <c r="A499" s="115"/>
      <c r="B499"/>
      <c r="C499" s="4"/>
      <c r="D499"/>
      <c r="E499" s="25"/>
      <c r="F499" s="30"/>
      <c r="G499" s="31"/>
      <c r="H499" s="25"/>
      <c r="I499"/>
      <c r="J499"/>
      <c r="K499"/>
      <c r="L499"/>
      <c r="M499"/>
      <c r="N499" s="20"/>
      <c r="O499" s="25"/>
      <c r="P499" s="25"/>
      <c r="Q499" s="25"/>
      <c r="R499" s="31"/>
      <c r="S499" s="25"/>
      <c r="T499" s="114"/>
      <c r="U499" s="114"/>
      <c r="V499" s="114"/>
      <c r="W499" s="114"/>
      <c r="X499" s="114"/>
      <c r="Y499" s="114"/>
      <c r="Z499" s="114"/>
      <c r="AA499" s="114"/>
      <c r="AB499" s="114"/>
      <c r="AC499" s="114"/>
    </row>
    <row r="500" spans="1:29" s="113" customFormat="1" ht="33.75" customHeight="1" x14ac:dyDescent="0.25">
      <c r="A500" s="115"/>
      <c r="B500"/>
      <c r="C500" s="4"/>
      <c r="D500"/>
      <c r="E500" s="25"/>
      <c r="F500" s="30"/>
      <c r="G500" s="31"/>
      <c r="H500" s="25"/>
      <c r="I500"/>
      <c r="J500"/>
      <c r="K500"/>
      <c r="L500"/>
      <c r="M500"/>
      <c r="N500" s="20"/>
      <c r="O500" s="25"/>
      <c r="P500" s="25"/>
      <c r="Q500" s="25"/>
      <c r="R500" s="31"/>
      <c r="S500" s="25"/>
      <c r="T500" s="114"/>
      <c r="U500" s="114"/>
      <c r="V500" s="114"/>
      <c r="W500" s="114"/>
      <c r="X500" s="114"/>
      <c r="Y500" s="114"/>
      <c r="Z500" s="114"/>
      <c r="AA500" s="114"/>
      <c r="AB500" s="114"/>
      <c r="AC500" s="114"/>
    </row>
    <row r="501" spans="1:29" s="113" customFormat="1" ht="33.75" customHeight="1" x14ac:dyDescent="0.25">
      <c r="A501" s="115"/>
      <c r="B501"/>
      <c r="C501" s="4"/>
      <c r="D501"/>
      <c r="E501" s="25"/>
      <c r="F501" s="30"/>
      <c r="G501" s="31"/>
      <c r="H501" s="25"/>
      <c r="I501"/>
      <c r="J501"/>
      <c r="K501"/>
      <c r="L501"/>
      <c r="M501"/>
      <c r="N501" s="20"/>
      <c r="O501" s="25"/>
      <c r="P501" s="25"/>
      <c r="Q501" s="25"/>
      <c r="R501" s="31"/>
      <c r="S501" s="25"/>
      <c r="T501" s="114"/>
      <c r="U501" s="114"/>
      <c r="V501" s="114"/>
      <c r="W501" s="114"/>
      <c r="X501" s="114"/>
      <c r="Y501" s="114"/>
      <c r="Z501" s="114"/>
      <c r="AA501" s="114"/>
      <c r="AB501" s="114"/>
      <c r="AC501" s="114"/>
    </row>
    <row r="502" spans="1:29" s="113" customFormat="1" ht="33.75" customHeight="1" x14ac:dyDescent="0.25">
      <c r="A502" s="115"/>
      <c r="B502"/>
      <c r="C502" s="4"/>
      <c r="D502"/>
      <c r="E502" s="25"/>
      <c r="F502" s="30"/>
      <c r="G502" s="31"/>
      <c r="H502" s="25"/>
      <c r="I502"/>
      <c r="J502"/>
      <c r="K502"/>
      <c r="L502"/>
      <c r="M502"/>
      <c r="N502" s="20"/>
      <c r="O502" s="25"/>
      <c r="P502" s="25"/>
      <c r="Q502" s="25"/>
      <c r="R502" s="31"/>
      <c r="S502" s="25"/>
      <c r="T502" s="114"/>
      <c r="U502" s="114"/>
      <c r="V502" s="114"/>
      <c r="W502" s="114"/>
      <c r="X502" s="114"/>
      <c r="Y502" s="114"/>
      <c r="Z502" s="114"/>
      <c r="AA502" s="114"/>
      <c r="AB502" s="114"/>
      <c r="AC502" s="114"/>
    </row>
    <row r="503" spans="1:29" s="113" customFormat="1" ht="33" customHeight="1" x14ac:dyDescent="0.25">
      <c r="A503" s="115"/>
      <c r="B503"/>
      <c r="C503" s="4"/>
      <c r="D503"/>
      <c r="E503" s="25"/>
      <c r="F503" s="30"/>
      <c r="G503" s="31"/>
      <c r="H503" s="25"/>
      <c r="I503"/>
      <c r="J503"/>
      <c r="K503"/>
      <c r="L503"/>
      <c r="M503"/>
      <c r="N503" s="20"/>
      <c r="O503" s="25"/>
      <c r="P503" s="25"/>
      <c r="Q503" s="25"/>
      <c r="R503" s="31"/>
      <c r="S503" s="25"/>
      <c r="T503" s="114"/>
      <c r="U503" s="114"/>
      <c r="V503" s="114"/>
      <c r="W503" s="114"/>
      <c r="X503" s="114"/>
      <c r="Y503" s="114"/>
      <c r="Z503" s="114"/>
      <c r="AA503" s="114"/>
      <c r="AB503" s="114"/>
      <c r="AC503" s="114"/>
    </row>
    <row r="504" spans="1:29" s="113" customFormat="1" ht="33.75" customHeight="1" x14ac:dyDescent="0.25">
      <c r="A504" s="115"/>
      <c r="B504"/>
      <c r="C504" s="4"/>
      <c r="D504"/>
      <c r="E504" s="25"/>
      <c r="F504" s="30"/>
      <c r="G504" s="31"/>
      <c r="H504" s="25"/>
      <c r="I504"/>
      <c r="J504"/>
      <c r="K504"/>
      <c r="L504"/>
      <c r="M504"/>
      <c r="N504" s="20"/>
      <c r="O504" s="25"/>
      <c r="P504" s="25"/>
      <c r="Q504" s="25"/>
      <c r="R504" s="31"/>
      <c r="S504" s="25"/>
      <c r="T504" s="114"/>
      <c r="U504" s="114"/>
      <c r="V504" s="114"/>
      <c r="W504" s="114"/>
      <c r="X504" s="114"/>
      <c r="Y504" s="114"/>
      <c r="Z504" s="114"/>
      <c r="AA504" s="114"/>
      <c r="AB504" s="114"/>
      <c r="AC504" s="114"/>
    </row>
    <row r="505" spans="1:29" s="113" customFormat="1" ht="34.5" customHeight="1" x14ac:dyDescent="0.25">
      <c r="A505" s="115"/>
      <c r="B505"/>
      <c r="C505" s="4"/>
      <c r="D505"/>
      <c r="E505" s="25"/>
      <c r="F505" s="30"/>
      <c r="G505" s="31"/>
      <c r="H505" s="25"/>
      <c r="I505"/>
      <c r="J505"/>
      <c r="K505"/>
      <c r="L505"/>
      <c r="M505"/>
      <c r="N505" s="20"/>
      <c r="O505" s="25"/>
      <c r="P505" s="25"/>
      <c r="Q505" s="25"/>
      <c r="R505" s="31"/>
      <c r="S505" s="25"/>
      <c r="T505" s="114"/>
      <c r="U505" s="114"/>
      <c r="V505" s="114"/>
      <c r="W505" s="114"/>
      <c r="X505" s="114"/>
      <c r="Y505" s="114"/>
      <c r="Z505" s="114"/>
      <c r="AA505" s="114"/>
      <c r="AB505" s="114"/>
      <c r="AC505" s="114"/>
    </row>
    <row r="506" spans="1:29" s="113" customFormat="1" ht="34.5" customHeight="1" x14ac:dyDescent="0.25">
      <c r="A506" s="115"/>
      <c r="B506"/>
      <c r="C506" s="4"/>
      <c r="D506"/>
      <c r="E506" s="25"/>
      <c r="F506" s="30"/>
      <c r="G506" s="31"/>
      <c r="H506" s="25"/>
      <c r="I506"/>
      <c r="J506"/>
      <c r="K506"/>
      <c r="L506"/>
      <c r="M506"/>
      <c r="N506" s="20"/>
      <c r="O506" s="25"/>
      <c r="P506" s="25"/>
      <c r="Q506" s="25"/>
      <c r="R506" s="31"/>
      <c r="S506" s="25"/>
      <c r="T506" s="114"/>
      <c r="U506" s="114"/>
      <c r="V506" s="114"/>
      <c r="W506" s="114"/>
      <c r="X506" s="114"/>
      <c r="Y506" s="114"/>
      <c r="Z506" s="114"/>
      <c r="AA506" s="114"/>
      <c r="AB506" s="114"/>
      <c r="AC506" s="114"/>
    </row>
    <row r="507" spans="1:29" s="113" customFormat="1" ht="62.25" customHeight="1" x14ac:dyDescent="0.25">
      <c r="A507" s="115"/>
      <c r="B507"/>
      <c r="C507" s="4"/>
      <c r="D507"/>
      <c r="E507" s="25"/>
      <c r="F507" s="30"/>
      <c r="G507" s="31"/>
      <c r="H507" s="25"/>
      <c r="I507"/>
      <c r="J507"/>
      <c r="K507"/>
      <c r="L507"/>
      <c r="M507"/>
      <c r="N507" s="20"/>
      <c r="O507" s="25"/>
      <c r="P507" s="25"/>
      <c r="Q507" s="25"/>
      <c r="R507" s="31"/>
      <c r="S507" s="25"/>
      <c r="T507" s="114"/>
      <c r="U507" s="114"/>
      <c r="V507" s="114"/>
      <c r="W507" s="114"/>
      <c r="X507" s="114"/>
      <c r="Y507" s="114"/>
      <c r="Z507" s="114"/>
      <c r="AA507" s="114"/>
      <c r="AB507" s="114"/>
      <c r="AC507" s="114"/>
    </row>
    <row r="508" spans="1:29" s="113" customFormat="1" ht="15.75" x14ac:dyDescent="0.25">
      <c r="A508" s="115"/>
      <c r="B508"/>
      <c r="C508" s="4"/>
      <c r="D508"/>
      <c r="E508" s="25"/>
      <c r="F508" s="30"/>
      <c r="G508" s="31"/>
      <c r="H508" s="25"/>
      <c r="I508"/>
      <c r="J508"/>
      <c r="K508"/>
      <c r="L508"/>
      <c r="M508"/>
      <c r="N508" s="20"/>
      <c r="O508" s="25"/>
      <c r="P508" s="25"/>
      <c r="Q508" s="25"/>
      <c r="R508" s="31"/>
      <c r="S508" s="25"/>
      <c r="T508" s="114"/>
      <c r="U508" s="114"/>
      <c r="V508" s="114"/>
      <c r="W508" s="114"/>
      <c r="X508" s="114"/>
      <c r="Y508" s="114"/>
      <c r="Z508" s="114"/>
      <c r="AA508" s="114"/>
      <c r="AB508" s="114"/>
      <c r="AC508" s="114"/>
    </row>
    <row r="509" spans="1:29" s="113" customFormat="1" ht="34.5" customHeight="1" x14ac:dyDescent="0.25">
      <c r="A509" s="115"/>
      <c r="B509"/>
      <c r="C509" s="4"/>
      <c r="D509"/>
      <c r="E509" s="25"/>
      <c r="F509" s="30"/>
      <c r="G509" s="31"/>
      <c r="H509" s="25"/>
      <c r="I509"/>
      <c r="J509"/>
      <c r="K509"/>
      <c r="L509"/>
      <c r="M509"/>
      <c r="N509" s="20"/>
      <c r="O509" s="25"/>
      <c r="P509" s="25"/>
      <c r="Q509" s="25"/>
      <c r="R509" s="31"/>
      <c r="S509" s="25"/>
      <c r="T509" s="114"/>
      <c r="U509" s="114"/>
      <c r="V509" s="114"/>
      <c r="W509" s="114"/>
      <c r="X509" s="114"/>
      <c r="Y509" s="114"/>
      <c r="Z509" s="114"/>
      <c r="AA509" s="114"/>
      <c r="AB509" s="114"/>
      <c r="AC509" s="114"/>
    </row>
    <row r="510" spans="1:29" s="113" customFormat="1" ht="31.5" customHeight="1" x14ac:dyDescent="0.25">
      <c r="A510" s="115"/>
      <c r="B510"/>
      <c r="C510" s="4"/>
      <c r="D510"/>
      <c r="E510" s="25"/>
      <c r="F510" s="30"/>
      <c r="G510" s="31"/>
      <c r="H510" s="25"/>
      <c r="I510"/>
      <c r="J510"/>
      <c r="K510"/>
      <c r="L510"/>
      <c r="M510"/>
      <c r="N510" s="20"/>
      <c r="O510" s="25"/>
      <c r="P510" s="25"/>
      <c r="Q510" s="25"/>
      <c r="R510" s="31"/>
      <c r="S510" s="25"/>
      <c r="T510" s="114"/>
      <c r="U510" s="114"/>
      <c r="V510" s="114"/>
      <c r="W510" s="114"/>
      <c r="X510" s="114"/>
      <c r="Y510" s="114"/>
      <c r="Z510" s="114"/>
      <c r="AA510" s="114"/>
      <c r="AB510" s="114"/>
      <c r="AC510" s="114"/>
    </row>
    <row r="511" spans="1:29" s="113" customFormat="1" ht="33.75" customHeight="1" x14ac:dyDescent="0.25">
      <c r="A511" s="115"/>
      <c r="B511"/>
      <c r="C511" s="4"/>
      <c r="D511"/>
      <c r="E511" s="25"/>
      <c r="F511" s="30"/>
      <c r="G511" s="31"/>
      <c r="H511" s="25"/>
      <c r="I511"/>
      <c r="J511"/>
      <c r="K511"/>
      <c r="L511"/>
      <c r="M511"/>
      <c r="N511" s="20"/>
      <c r="O511" s="25"/>
      <c r="P511" s="25"/>
      <c r="Q511" s="25"/>
      <c r="R511" s="31"/>
      <c r="S511" s="25"/>
      <c r="T511" s="114"/>
      <c r="U511" s="114"/>
      <c r="V511" s="114"/>
      <c r="W511" s="114"/>
      <c r="X511" s="114"/>
      <c r="Y511" s="114"/>
      <c r="Z511" s="114"/>
      <c r="AA511" s="114"/>
      <c r="AB511" s="114"/>
      <c r="AC511" s="114"/>
    </row>
    <row r="512" spans="1:29" s="113" customFormat="1" ht="31.5" customHeight="1" x14ac:dyDescent="0.25">
      <c r="A512" s="115"/>
      <c r="B512"/>
      <c r="C512" s="4"/>
      <c r="D512"/>
      <c r="E512" s="25"/>
      <c r="F512" s="30"/>
      <c r="G512" s="31"/>
      <c r="H512" s="25"/>
      <c r="I512"/>
      <c r="J512"/>
      <c r="K512"/>
      <c r="L512"/>
      <c r="M512"/>
      <c r="N512" s="20"/>
      <c r="O512" s="25"/>
      <c r="P512" s="25"/>
      <c r="Q512" s="25"/>
      <c r="R512" s="31"/>
      <c r="S512" s="25"/>
      <c r="T512" s="114"/>
      <c r="U512" s="114"/>
      <c r="V512" s="114"/>
      <c r="W512" s="114"/>
      <c r="X512" s="114"/>
      <c r="Y512" s="114"/>
      <c r="Z512" s="114"/>
      <c r="AA512" s="114"/>
      <c r="AB512" s="114"/>
      <c r="AC512" s="114"/>
    </row>
    <row r="513" spans="1:29" s="113" customFormat="1" ht="31.5" customHeight="1" x14ac:dyDescent="0.25">
      <c r="A513" s="115"/>
      <c r="B513"/>
      <c r="C513" s="4"/>
      <c r="D513"/>
      <c r="E513" s="25"/>
      <c r="F513" s="30"/>
      <c r="G513" s="31"/>
      <c r="H513" s="25"/>
      <c r="I513"/>
      <c r="J513"/>
      <c r="K513"/>
      <c r="L513"/>
      <c r="M513"/>
      <c r="N513" s="20"/>
      <c r="O513" s="25"/>
      <c r="P513" s="25"/>
      <c r="Q513" s="25"/>
      <c r="R513" s="31"/>
      <c r="S513" s="25"/>
      <c r="T513" s="114"/>
      <c r="U513" s="114"/>
      <c r="V513" s="114"/>
      <c r="W513" s="114"/>
      <c r="X513" s="114"/>
      <c r="Y513" s="114"/>
      <c r="Z513" s="114"/>
      <c r="AA513" s="114"/>
      <c r="AB513" s="114"/>
      <c r="AC513" s="114"/>
    </row>
    <row r="514" spans="1:29" s="113" customFormat="1" ht="31.5" customHeight="1" x14ac:dyDescent="0.25">
      <c r="A514" s="115"/>
      <c r="B514"/>
      <c r="C514" s="4"/>
      <c r="D514"/>
      <c r="E514" s="25"/>
      <c r="F514" s="30"/>
      <c r="G514" s="31"/>
      <c r="H514" s="25"/>
      <c r="I514"/>
      <c r="J514"/>
      <c r="K514"/>
      <c r="L514"/>
      <c r="M514"/>
      <c r="N514" s="20"/>
      <c r="O514" s="25"/>
      <c r="P514" s="25"/>
      <c r="Q514" s="25"/>
      <c r="R514" s="31"/>
      <c r="S514" s="25"/>
      <c r="T514" s="114"/>
      <c r="U514" s="114"/>
      <c r="V514" s="114"/>
      <c r="W514" s="114"/>
      <c r="X514" s="114"/>
      <c r="Y514" s="114"/>
      <c r="Z514" s="114"/>
      <c r="AA514" s="114"/>
      <c r="AB514" s="114"/>
      <c r="AC514" s="114"/>
    </row>
    <row r="515" spans="1:29" s="113" customFormat="1" ht="31.5" customHeight="1" x14ac:dyDescent="0.25">
      <c r="A515" s="115"/>
      <c r="B515"/>
      <c r="C515" s="4"/>
      <c r="D515"/>
      <c r="E515" s="25"/>
      <c r="F515" s="30"/>
      <c r="G515" s="31"/>
      <c r="H515" s="25"/>
      <c r="I515"/>
      <c r="J515"/>
      <c r="K515"/>
      <c r="L515"/>
      <c r="M515"/>
      <c r="N515" s="20"/>
      <c r="O515" s="25"/>
      <c r="P515" s="25"/>
      <c r="Q515" s="25"/>
      <c r="R515" s="31"/>
      <c r="S515" s="25"/>
      <c r="T515" s="114"/>
      <c r="U515" s="114"/>
      <c r="V515" s="114"/>
      <c r="W515" s="114"/>
      <c r="X515" s="114"/>
      <c r="Y515" s="114"/>
      <c r="Z515" s="114"/>
      <c r="AA515" s="114"/>
      <c r="AB515" s="114"/>
      <c r="AC515" s="114"/>
    </row>
    <row r="516" spans="1:29" s="113" customFormat="1" ht="31.5" customHeight="1" x14ac:dyDescent="0.25">
      <c r="A516" s="115"/>
      <c r="B516"/>
      <c r="C516" s="4"/>
      <c r="D516"/>
      <c r="E516" s="25"/>
      <c r="F516" s="30"/>
      <c r="G516" s="31"/>
      <c r="H516" s="25"/>
      <c r="I516"/>
      <c r="J516"/>
      <c r="K516"/>
      <c r="L516"/>
      <c r="M516"/>
      <c r="N516" s="20"/>
      <c r="O516" s="25"/>
      <c r="P516" s="25"/>
      <c r="Q516" s="25"/>
      <c r="R516" s="31"/>
      <c r="S516" s="25"/>
      <c r="T516" s="114"/>
      <c r="U516" s="114"/>
      <c r="V516" s="114"/>
      <c r="W516" s="114"/>
      <c r="X516" s="114"/>
      <c r="Y516" s="114"/>
      <c r="Z516" s="114"/>
      <c r="AA516" s="114"/>
      <c r="AB516" s="114"/>
      <c r="AC516" s="114"/>
    </row>
    <row r="517" spans="1:29" s="113" customFormat="1" ht="23.25" customHeight="1" x14ac:dyDescent="0.25">
      <c r="A517" s="115"/>
      <c r="B517"/>
      <c r="C517" s="4"/>
      <c r="D517"/>
      <c r="E517" s="25"/>
      <c r="F517" s="30"/>
      <c r="G517" s="31"/>
      <c r="H517" s="25"/>
      <c r="I517"/>
      <c r="J517"/>
      <c r="K517"/>
      <c r="L517"/>
      <c r="M517"/>
      <c r="N517" s="20"/>
      <c r="O517" s="25"/>
      <c r="P517" s="25"/>
      <c r="Q517" s="25"/>
      <c r="R517" s="31"/>
      <c r="S517" s="25"/>
      <c r="T517" s="114"/>
      <c r="U517" s="114"/>
      <c r="V517" s="114"/>
      <c r="W517" s="114"/>
      <c r="X517" s="114"/>
      <c r="Y517" s="114"/>
      <c r="Z517" s="114"/>
      <c r="AA517" s="114"/>
      <c r="AB517" s="114"/>
      <c r="AC517" s="114"/>
    </row>
    <row r="518" spans="1:29" s="113" customFormat="1" ht="23.25" customHeight="1" x14ac:dyDescent="0.25">
      <c r="A518" s="115"/>
      <c r="B518"/>
      <c r="C518" s="4"/>
      <c r="D518"/>
      <c r="E518" s="25"/>
      <c r="F518" s="30"/>
      <c r="G518" s="31"/>
      <c r="H518" s="25"/>
      <c r="I518"/>
      <c r="J518"/>
      <c r="K518"/>
      <c r="L518"/>
      <c r="M518"/>
      <c r="N518" s="20"/>
      <c r="O518" s="25"/>
      <c r="P518" s="25"/>
      <c r="Q518" s="25"/>
      <c r="R518" s="31"/>
      <c r="S518" s="25"/>
      <c r="T518" s="114"/>
      <c r="U518" s="114"/>
      <c r="V518" s="114"/>
      <c r="W518" s="114"/>
      <c r="X518" s="114"/>
      <c r="Y518" s="114"/>
      <c r="Z518" s="114"/>
      <c r="AA518" s="114"/>
      <c r="AB518" s="114"/>
      <c r="AC518" s="114"/>
    </row>
    <row r="519" spans="1:29" s="113" customFormat="1" ht="23.25" customHeight="1" x14ac:dyDescent="0.25">
      <c r="A519" s="115"/>
      <c r="B519"/>
      <c r="C519" s="4"/>
      <c r="D519"/>
      <c r="E519" s="25"/>
      <c r="F519" s="30"/>
      <c r="G519" s="31"/>
      <c r="H519" s="25"/>
      <c r="I519"/>
      <c r="J519"/>
      <c r="K519"/>
      <c r="L519"/>
      <c r="M519"/>
      <c r="N519" s="20"/>
      <c r="O519" s="25"/>
      <c r="P519" s="25"/>
      <c r="Q519" s="25"/>
      <c r="R519" s="31"/>
      <c r="S519" s="25"/>
      <c r="T519" s="114"/>
      <c r="U519" s="114"/>
      <c r="V519" s="114"/>
      <c r="W519" s="114"/>
      <c r="X519" s="114"/>
      <c r="Y519" s="114"/>
      <c r="Z519" s="114"/>
      <c r="AA519" s="114"/>
      <c r="AB519" s="114"/>
      <c r="AC519" s="114"/>
    </row>
    <row r="520" spans="1:29" s="113" customFormat="1" ht="15.75" x14ac:dyDescent="0.25">
      <c r="A520" s="115"/>
      <c r="B520"/>
      <c r="C520" s="4"/>
      <c r="D520"/>
      <c r="E520" s="25"/>
      <c r="F520" s="30"/>
      <c r="G520" s="31"/>
      <c r="H520" s="25"/>
      <c r="I520"/>
      <c r="J520"/>
      <c r="K520"/>
      <c r="L520"/>
      <c r="M520"/>
      <c r="N520" s="20"/>
      <c r="O520" s="25"/>
      <c r="P520" s="25"/>
      <c r="Q520" s="25"/>
      <c r="R520" s="31"/>
      <c r="S520" s="25"/>
      <c r="T520" s="114"/>
      <c r="U520" s="114"/>
      <c r="V520" s="114"/>
      <c r="W520" s="114"/>
      <c r="X520" s="114"/>
      <c r="Y520" s="114"/>
      <c r="Z520" s="114"/>
      <c r="AA520" s="114"/>
      <c r="AB520" s="114"/>
      <c r="AC520" s="114"/>
    </row>
    <row r="521" spans="1:29" s="113" customFormat="1" ht="15.75" x14ac:dyDescent="0.25">
      <c r="A521" s="115"/>
      <c r="B521"/>
      <c r="C521" s="4"/>
      <c r="D521"/>
      <c r="E521" s="25"/>
      <c r="F521" s="30"/>
      <c r="G521" s="31"/>
      <c r="H521" s="25"/>
      <c r="I521"/>
      <c r="J521"/>
      <c r="K521"/>
      <c r="L521"/>
      <c r="M521"/>
      <c r="N521" s="20"/>
      <c r="O521" s="25"/>
      <c r="P521" s="25"/>
      <c r="Q521" s="25"/>
      <c r="R521" s="31"/>
      <c r="S521" s="25"/>
      <c r="T521" s="114"/>
      <c r="U521" s="114"/>
      <c r="V521" s="114"/>
      <c r="W521" s="114"/>
      <c r="X521" s="114"/>
      <c r="Y521" s="114"/>
      <c r="Z521" s="114"/>
      <c r="AA521" s="114"/>
      <c r="AB521" s="114"/>
      <c r="AC521" s="114"/>
    </row>
    <row r="522" spans="1:29" s="113" customFormat="1" ht="15.75" x14ac:dyDescent="0.25">
      <c r="A522" s="115"/>
      <c r="B522"/>
      <c r="C522" s="4"/>
      <c r="D522"/>
      <c r="E522" s="25"/>
      <c r="F522" s="30"/>
      <c r="G522" s="31"/>
      <c r="H522" s="25"/>
      <c r="I522"/>
      <c r="J522"/>
      <c r="K522"/>
      <c r="L522"/>
      <c r="M522"/>
      <c r="N522" s="20"/>
      <c r="O522" s="25"/>
      <c r="P522" s="25"/>
      <c r="Q522" s="25"/>
      <c r="R522" s="31"/>
      <c r="S522" s="25"/>
      <c r="T522" s="114"/>
      <c r="U522" s="114"/>
      <c r="V522" s="114"/>
      <c r="W522" s="114"/>
      <c r="X522" s="114"/>
      <c r="Y522" s="114"/>
      <c r="Z522" s="114"/>
      <c r="AA522" s="114"/>
      <c r="AB522" s="114"/>
      <c r="AC522" s="114"/>
    </row>
    <row r="523" spans="1:29" s="113" customFormat="1" ht="15.75" x14ac:dyDescent="0.25">
      <c r="A523" s="115"/>
      <c r="B523"/>
      <c r="C523" s="4"/>
      <c r="D523"/>
      <c r="E523" s="25"/>
      <c r="F523" s="30"/>
      <c r="G523" s="31"/>
      <c r="H523" s="25"/>
      <c r="I523"/>
      <c r="J523"/>
      <c r="K523"/>
      <c r="L523"/>
      <c r="M523"/>
      <c r="N523" s="20"/>
      <c r="O523" s="25"/>
      <c r="P523" s="25"/>
      <c r="Q523" s="25"/>
      <c r="R523" s="31"/>
      <c r="S523" s="25"/>
      <c r="T523" s="114"/>
      <c r="U523" s="114"/>
      <c r="V523" s="114"/>
      <c r="W523" s="114"/>
      <c r="X523" s="114"/>
      <c r="Y523" s="114"/>
      <c r="Z523" s="114"/>
      <c r="AA523" s="114"/>
      <c r="AB523" s="114"/>
      <c r="AC523" s="114"/>
    </row>
    <row r="524" spans="1:29" s="113" customFormat="1" ht="25.5" customHeight="1" x14ac:dyDescent="0.25">
      <c r="A524" s="115"/>
      <c r="B524"/>
      <c r="C524" s="4"/>
      <c r="D524"/>
      <c r="E524" s="25"/>
      <c r="F524" s="30"/>
      <c r="G524" s="31"/>
      <c r="H524" s="25"/>
      <c r="I524"/>
      <c r="J524"/>
      <c r="K524"/>
      <c r="L524"/>
      <c r="M524"/>
      <c r="N524" s="20"/>
      <c r="O524" s="25"/>
      <c r="P524" s="25"/>
      <c r="Q524" s="25"/>
      <c r="R524" s="31"/>
      <c r="S524" s="25"/>
      <c r="T524" s="114"/>
      <c r="U524" s="114"/>
      <c r="V524" s="114"/>
      <c r="W524" s="114"/>
      <c r="X524" s="114"/>
      <c r="Y524" s="114"/>
      <c r="Z524" s="114"/>
      <c r="AA524" s="114"/>
      <c r="AB524" s="114"/>
      <c r="AC524" s="114"/>
    </row>
    <row r="525" spans="1:29" s="113" customFormat="1" ht="25.5" customHeight="1" x14ac:dyDescent="0.25">
      <c r="A525" s="115"/>
      <c r="B525"/>
      <c r="C525" s="4"/>
      <c r="D525"/>
      <c r="E525" s="25"/>
      <c r="F525" s="30"/>
      <c r="G525" s="31"/>
      <c r="H525" s="25"/>
      <c r="I525"/>
      <c r="J525"/>
      <c r="K525"/>
      <c r="L525"/>
      <c r="M525"/>
      <c r="N525" s="20"/>
      <c r="O525" s="25"/>
      <c r="P525" s="25"/>
      <c r="Q525" s="25"/>
      <c r="R525" s="31"/>
      <c r="S525" s="25"/>
      <c r="T525" s="114"/>
      <c r="U525" s="114"/>
      <c r="V525" s="114"/>
      <c r="W525" s="114"/>
      <c r="X525" s="114"/>
      <c r="Y525" s="114"/>
      <c r="Z525" s="114"/>
      <c r="AA525" s="114"/>
      <c r="AB525" s="114"/>
      <c r="AC525" s="114"/>
    </row>
    <row r="526" spans="1:29" s="113" customFormat="1" ht="25.5" customHeight="1" x14ac:dyDescent="0.25">
      <c r="A526" s="115"/>
      <c r="B526"/>
      <c r="C526" s="4"/>
      <c r="D526"/>
      <c r="E526" s="25"/>
      <c r="F526" s="30"/>
      <c r="G526" s="31"/>
      <c r="H526" s="25"/>
      <c r="I526"/>
      <c r="J526"/>
      <c r="K526"/>
      <c r="L526"/>
      <c r="M526"/>
      <c r="N526" s="20"/>
      <c r="O526" s="25"/>
      <c r="P526" s="25"/>
      <c r="Q526" s="25"/>
      <c r="R526" s="31"/>
      <c r="S526" s="25"/>
      <c r="T526" s="114"/>
      <c r="U526" s="114"/>
      <c r="V526" s="114"/>
      <c r="W526" s="114"/>
      <c r="X526" s="114"/>
      <c r="Y526" s="114"/>
      <c r="Z526" s="114"/>
      <c r="AA526" s="114"/>
      <c r="AB526" s="114"/>
      <c r="AC526" s="114"/>
    </row>
    <row r="527" spans="1:29" s="113" customFormat="1" ht="25.5" customHeight="1" x14ac:dyDescent="0.25">
      <c r="A527" s="115"/>
      <c r="B527"/>
      <c r="C527" s="4"/>
      <c r="D527"/>
      <c r="E527" s="25"/>
      <c r="F527" s="30"/>
      <c r="G527" s="31"/>
      <c r="H527" s="25"/>
      <c r="I527"/>
      <c r="J527"/>
      <c r="K527"/>
      <c r="L527"/>
      <c r="M527"/>
      <c r="N527" s="20"/>
      <c r="O527" s="25"/>
      <c r="P527" s="25"/>
      <c r="Q527" s="25"/>
      <c r="R527" s="31"/>
      <c r="S527" s="25"/>
      <c r="T527" s="114"/>
      <c r="U527" s="114"/>
      <c r="V527" s="114"/>
      <c r="W527" s="114"/>
      <c r="X527" s="114"/>
      <c r="Y527" s="114"/>
      <c r="Z527" s="114"/>
      <c r="AA527" s="114"/>
      <c r="AB527" s="114"/>
      <c r="AC527" s="114"/>
    </row>
    <row r="528" spans="1:29" s="113" customFormat="1" ht="25.5" customHeight="1" x14ac:dyDescent="0.25">
      <c r="A528" s="115"/>
      <c r="B528"/>
      <c r="C528" s="4"/>
      <c r="D528"/>
      <c r="E528" s="25"/>
      <c r="F528" s="30"/>
      <c r="G528" s="31"/>
      <c r="H528" s="25"/>
      <c r="I528"/>
      <c r="J528"/>
      <c r="K528"/>
      <c r="L528"/>
      <c r="M528"/>
      <c r="N528" s="20"/>
      <c r="O528" s="25"/>
      <c r="P528" s="25"/>
      <c r="Q528" s="25"/>
      <c r="R528" s="31"/>
      <c r="S528" s="25"/>
      <c r="T528" s="114"/>
      <c r="U528" s="114"/>
      <c r="V528" s="114"/>
      <c r="W528" s="114"/>
      <c r="X528" s="114"/>
      <c r="Y528" s="114"/>
      <c r="Z528" s="114"/>
      <c r="AA528" s="114"/>
      <c r="AB528" s="114"/>
      <c r="AC528" s="114"/>
    </row>
    <row r="529" spans="1:29" s="113" customFormat="1" ht="25.5" customHeight="1" x14ac:dyDescent="0.25">
      <c r="A529" s="115"/>
      <c r="B529"/>
      <c r="C529" s="4"/>
      <c r="D529"/>
      <c r="E529" s="25"/>
      <c r="F529" s="30"/>
      <c r="G529" s="31"/>
      <c r="H529" s="25"/>
      <c r="I529"/>
      <c r="J529"/>
      <c r="K529"/>
      <c r="L529"/>
      <c r="M529"/>
      <c r="N529" s="20"/>
      <c r="O529" s="25"/>
      <c r="P529" s="25"/>
      <c r="Q529" s="25"/>
      <c r="R529" s="31"/>
      <c r="S529" s="25"/>
      <c r="T529" s="114"/>
      <c r="U529" s="114"/>
      <c r="V529" s="114"/>
      <c r="W529" s="114"/>
      <c r="X529" s="114"/>
      <c r="Y529" s="114"/>
      <c r="Z529" s="114"/>
      <c r="AA529" s="114"/>
      <c r="AB529" s="114"/>
      <c r="AC529" s="114"/>
    </row>
    <row r="530" spans="1:29" s="113" customFormat="1" ht="25.5" customHeight="1" x14ac:dyDescent="0.25">
      <c r="A530" s="115"/>
      <c r="B530"/>
      <c r="C530" s="4"/>
      <c r="D530"/>
      <c r="E530" s="25"/>
      <c r="F530" s="30"/>
      <c r="G530" s="31"/>
      <c r="H530" s="25"/>
      <c r="I530"/>
      <c r="J530"/>
      <c r="K530"/>
      <c r="L530"/>
      <c r="M530"/>
      <c r="N530" s="20"/>
      <c r="O530" s="25"/>
      <c r="P530" s="25"/>
      <c r="Q530" s="25"/>
      <c r="R530" s="31"/>
      <c r="S530" s="25"/>
      <c r="T530" s="114"/>
      <c r="U530" s="114"/>
      <c r="V530" s="114"/>
      <c r="W530" s="114"/>
      <c r="X530" s="114"/>
      <c r="Y530" s="114"/>
      <c r="Z530" s="114"/>
      <c r="AA530" s="114"/>
      <c r="AB530" s="114"/>
      <c r="AC530" s="114"/>
    </row>
    <row r="531" spans="1:29" s="113" customFormat="1" ht="25.5" customHeight="1" x14ac:dyDescent="0.25">
      <c r="A531" s="115"/>
      <c r="B531"/>
      <c r="C531" s="4"/>
      <c r="D531"/>
      <c r="E531" s="25"/>
      <c r="F531" s="30"/>
      <c r="G531" s="31"/>
      <c r="H531" s="25"/>
      <c r="I531"/>
      <c r="J531"/>
      <c r="K531"/>
      <c r="L531"/>
      <c r="M531"/>
      <c r="N531" s="20"/>
      <c r="O531" s="25"/>
      <c r="P531" s="25"/>
      <c r="Q531" s="25"/>
      <c r="R531" s="31"/>
      <c r="S531" s="25"/>
      <c r="T531" s="114"/>
      <c r="U531" s="114"/>
      <c r="V531" s="114"/>
      <c r="W531" s="114"/>
      <c r="X531" s="114"/>
      <c r="Y531" s="114"/>
      <c r="Z531" s="114"/>
      <c r="AA531" s="114"/>
      <c r="AB531" s="114"/>
      <c r="AC531" s="114"/>
    </row>
    <row r="532" spans="1:29" s="113" customFormat="1" ht="25.5" customHeight="1" x14ac:dyDescent="0.25">
      <c r="A532" s="115"/>
      <c r="B532"/>
      <c r="C532" s="4"/>
      <c r="D532"/>
      <c r="E532" s="25"/>
      <c r="F532" s="30"/>
      <c r="G532" s="31"/>
      <c r="H532" s="25"/>
      <c r="I532"/>
      <c r="J532"/>
      <c r="K532"/>
      <c r="L532"/>
      <c r="M532"/>
      <c r="N532" s="20"/>
      <c r="O532" s="25"/>
      <c r="P532" s="25"/>
      <c r="Q532" s="25"/>
      <c r="R532" s="31"/>
      <c r="S532" s="25"/>
      <c r="T532" s="114"/>
      <c r="U532" s="114"/>
      <c r="V532" s="114"/>
      <c r="W532" s="114"/>
      <c r="X532" s="114"/>
      <c r="Y532" s="114"/>
      <c r="Z532" s="114"/>
      <c r="AA532" s="114"/>
      <c r="AB532" s="114"/>
      <c r="AC532" s="114"/>
    </row>
    <row r="533" spans="1:29" s="113" customFormat="1" ht="25.5" customHeight="1" x14ac:dyDescent="0.25">
      <c r="A533" s="115"/>
      <c r="B533"/>
      <c r="C533" s="4"/>
      <c r="D533"/>
      <c r="E533" s="25"/>
      <c r="F533" s="30"/>
      <c r="G533" s="31"/>
      <c r="H533" s="25"/>
      <c r="I533"/>
      <c r="J533"/>
      <c r="K533"/>
      <c r="L533"/>
      <c r="M533"/>
      <c r="N533" s="20"/>
      <c r="O533" s="25"/>
      <c r="P533" s="25"/>
      <c r="Q533" s="25"/>
      <c r="R533" s="31"/>
      <c r="S533" s="25"/>
      <c r="T533" s="114"/>
      <c r="U533" s="114"/>
      <c r="V533" s="114"/>
      <c r="W533" s="114"/>
      <c r="X533" s="114"/>
      <c r="Y533" s="114"/>
      <c r="Z533" s="114"/>
      <c r="AA533" s="114"/>
      <c r="AB533" s="114"/>
      <c r="AC533" s="114"/>
    </row>
    <row r="534" spans="1:29" s="113" customFormat="1" ht="25.5" customHeight="1" x14ac:dyDescent="0.25">
      <c r="A534" s="115"/>
      <c r="B534"/>
      <c r="C534" s="4"/>
      <c r="D534"/>
      <c r="E534" s="25"/>
      <c r="F534" s="30"/>
      <c r="G534" s="31"/>
      <c r="H534" s="25"/>
      <c r="I534"/>
      <c r="J534"/>
      <c r="K534"/>
      <c r="L534"/>
      <c r="M534"/>
      <c r="N534" s="20"/>
      <c r="O534" s="25"/>
      <c r="P534" s="25"/>
      <c r="Q534" s="25"/>
      <c r="R534" s="31"/>
      <c r="S534" s="25"/>
      <c r="T534" s="114"/>
      <c r="U534" s="114"/>
      <c r="V534" s="114"/>
      <c r="W534" s="114"/>
      <c r="X534" s="114"/>
      <c r="Y534" s="114"/>
      <c r="Z534" s="114"/>
      <c r="AA534" s="114"/>
      <c r="AB534" s="114"/>
      <c r="AC534" s="114"/>
    </row>
    <row r="535" spans="1:29" s="113" customFormat="1" ht="25.5" customHeight="1" x14ac:dyDescent="0.25">
      <c r="A535" s="115"/>
      <c r="B535"/>
      <c r="C535" s="4"/>
      <c r="D535"/>
      <c r="E535" s="25"/>
      <c r="F535" s="30"/>
      <c r="G535" s="31"/>
      <c r="H535" s="25"/>
      <c r="I535"/>
      <c r="J535"/>
      <c r="K535"/>
      <c r="L535"/>
      <c r="M535"/>
      <c r="N535" s="20"/>
      <c r="O535" s="25"/>
      <c r="P535" s="25"/>
      <c r="Q535" s="25"/>
      <c r="R535" s="31"/>
      <c r="S535" s="25"/>
      <c r="T535" s="114"/>
      <c r="U535" s="114"/>
      <c r="V535" s="114"/>
      <c r="W535" s="114"/>
      <c r="X535" s="114"/>
      <c r="Y535" s="114"/>
      <c r="Z535" s="114"/>
      <c r="AA535" s="114"/>
      <c r="AB535" s="114"/>
      <c r="AC535" s="114"/>
    </row>
    <row r="536" spans="1:29" s="113" customFormat="1" ht="25.5" customHeight="1" x14ac:dyDescent="0.25">
      <c r="A536" s="115"/>
      <c r="B536"/>
      <c r="C536" s="4"/>
      <c r="D536"/>
      <c r="E536" s="25"/>
      <c r="F536" s="30"/>
      <c r="G536" s="31"/>
      <c r="H536" s="25"/>
      <c r="I536"/>
      <c r="J536"/>
      <c r="K536"/>
      <c r="L536"/>
      <c r="M536"/>
      <c r="N536" s="20"/>
      <c r="O536" s="25"/>
      <c r="P536" s="25"/>
      <c r="Q536" s="25"/>
      <c r="R536" s="31"/>
      <c r="S536" s="25"/>
      <c r="T536" s="114"/>
      <c r="U536" s="114"/>
      <c r="V536" s="114"/>
      <c r="W536" s="114"/>
      <c r="X536" s="114"/>
      <c r="Y536" s="114"/>
      <c r="Z536" s="114"/>
      <c r="AA536" s="114"/>
      <c r="AB536" s="114"/>
      <c r="AC536" s="114"/>
    </row>
    <row r="537" spans="1:29" s="113" customFormat="1" ht="25.5" customHeight="1" x14ac:dyDescent="0.25">
      <c r="A537" s="115"/>
      <c r="B537"/>
      <c r="C537" s="4"/>
      <c r="D537"/>
      <c r="E537" s="25"/>
      <c r="F537" s="30"/>
      <c r="G537" s="31"/>
      <c r="H537" s="25"/>
      <c r="I537"/>
      <c r="J537"/>
      <c r="K537"/>
      <c r="L537"/>
      <c r="M537"/>
      <c r="N537" s="20"/>
      <c r="O537" s="25"/>
      <c r="P537" s="25"/>
      <c r="Q537" s="25"/>
      <c r="R537" s="31"/>
      <c r="S537" s="25"/>
      <c r="T537" s="114"/>
      <c r="U537" s="114"/>
      <c r="V537" s="114"/>
      <c r="W537" s="114"/>
      <c r="X537" s="114"/>
      <c r="Y537" s="114"/>
      <c r="Z537" s="114"/>
      <c r="AA537" s="114"/>
      <c r="AB537" s="114"/>
      <c r="AC537" s="114"/>
    </row>
    <row r="538" spans="1:29" s="113" customFormat="1" ht="25.5" customHeight="1" x14ac:dyDescent="0.25">
      <c r="A538" s="115"/>
      <c r="B538"/>
      <c r="C538" s="4"/>
      <c r="D538"/>
      <c r="E538" s="25"/>
      <c r="F538" s="30"/>
      <c r="G538" s="31"/>
      <c r="H538" s="25"/>
      <c r="I538"/>
      <c r="J538"/>
      <c r="K538"/>
      <c r="L538"/>
      <c r="M538"/>
      <c r="N538" s="20"/>
      <c r="O538" s="25"/>
      <c r="P538" s="25"/>
      <c r="Q538" s="25"/>
      <c r="R538" s="31"/>
      <c r="S538" s="25"/>
      <c r="T538" s="114"/>
      <c r="U538" s="114"/>
      <c r="V538" s="114"/>
      <c r="W538" s="114"/>
      <c r="X538" s="114"/>
      <c r="Y538" s="114"/>
      <c r="Z538" s="114"/>
      <c r="AA538" s="114"/>
      <c r="AB538" s="114"/>
      <c r="AC538" s="114"/>
    </row>
    <row r="539" spans="1:29" s="113" customFormat="1" ht="25.5" customHeight="1" x14ac:dyDescent="0.25">
      <c r="A539" s="115"/>
      <c r="B539"/>
      <c r="C539" s="4"/>
      <c r="D539"/>
      <c r="E539" s="25"/>
      <c r="F539" s="30"/>
      <c r="G539" s="31"/>
      <c r="H539" s="25"/>
      <c r="I539"/>
      <c r="J539"/>
      <c r="K539"/>
      <c r="L539"/>
      <c r="M539"/>
      <c r="N539" s="20"/>
      <c r="O539" s="25"/>
      <c r="P539" s="25"/>
      <c r="Q539" s="25"/>
      <c r="R539" s="31"/>
      <c r="S539" s="25"/>
      <c r="T539" s="114"/>
      <c r="U539" s="114"/>
      <c r="V539" s="114"/>
      <c r="W539" s="114"/>
      <c r="X539" s="114"/>
      <c r="Y539" s="114"/>
      <c r="Z539" s="114"/>
      <c r="AA539" s="114"/>
      <c r="AB539" s="114"/>
      <c r="AC539" s="114"/>
    </row>
    <row r="540" spans="1:29" s="113" customFormat="1" ht="25.5" customHeight="1" x14ac:dyDescent="0.25">
      <c r="A540" s="115"/>
      <c r="B540"/>
      <c r="C540" s="4"/>
      <c r="D540"/>
      <c r="E540" s="25"/>
      <c r="F540" s="30"/>
      <c r="G540" s="31"/>
      <c r="H540" s="25"/>
      <c r="I540"/>
      <c r="J540"/>
      <c r="K540"/>
      <c r="L540"/>
      <c r="M540"/>
      <c r="N540" s="20"/>
      <c r="O540" s="25"/>
      <c r="P540" s="25"/>
      <c r="Q540" s="25"/>
      <c r="R540" s="31"/>
      <c r="S540" s="25"/>
      <c r="T540" s="114"/>
      <c r="U540" s="114"/>
      <c r="V540" s="114"/>
      <c r="W540" s="114"/>
      <c r="X540" s="114"/>
      <c r="Y540" s="114"/>
      <c r="Z540" s="114"/>
      <c r="AA540" s="114"/>
      <c r="AB540" s="114"/>
      <c r="AC540" s="114"/>
    </row>
    <row r="541" spans="1:29" s="113" customFormat="1" ht="25.5" customHeight="1" x14ac:dyDescent="0.25">
      <c r="A541" s="115"/>
      <c r="B541"/>
      <c r="C541" s="4"/>
      <c r="D541"/>
      <c r="E541" s="25"/>
      <c r="F541" s="30"/>
      <c r="G541" s="31"/>
      <c r="H541" s="25"/>
      <c r="I541"/>
      <c r="J541"/>
      <c r="K541"/>
      <c r="L541"/>
      <c r="M541"/>
      <c r="N541" s="20"/>
      <c r="O541" s="25"/>
      <c r="P541" s="25"/>
      <c r="Q541" s="25"/>
      <c r="R541" s="31"/>
      <c r="S541" s="25"/>
      <c r="T541" s="114"/>
      <c r="U541" s="114"/>
      <c r="V541" s="114"/>
      <c r="W541" s="114"/>
      <c r="X541" s="114"/>
      <c r="Y541" s="114"/>
      <c r="Z541" s="114"/>
      <c r="AA541" s="114"/>
      <c r="AB541" s="114"/>
      <c r="AC541" s="114"/>
    </row>
    <row r="542" spans="1:29" s="113" customFormat="1" ht="25.5" customHeight="1" x14ac:dyDescent="0.25">
      <c r="A542" s="115"/>
      <c r="B542"/>
      <c r="C542" s="4"/>
      <c r="D542"/>
      <c r="E542" s="25"/>
      <c r="F542" s="30"/>
      <c r="G542" s="31"/>
      <c r="H542" s="25"/>
      <c r="I542"/>
      <c r="J542"/>
      <c r="K542"/>
      <c r="L542"/>
      <c r="M542"/>
      <c r="N542" s="20"/>
      <c r="O542" s="25"/>
      <c r="P542" s="25"/>
      <c r="Q542" s="25"/>
      <c r="R542" s="31"/>
      <c r="S542" s="25"/>
      <c r="T542" s="114"/>
      <c r="U542" s="114"/>
      <c r="V542" s="114"/>
      <c r="W542" s="114"/>
      <c r="X542" s="114"/>
      <c r="Y542" s="114"/>
      <c r="Z542" s="114"/>
      <c r="AA542" s="114"/>
      <c r="AB542" s="114"/>
      <c r="AC542" s="114"/>
    </row>
    <row r="543" spans="1:29" s="113" customFormat="1" ht="25.5" customHeight="1" x14ac:dyDescent="0.25">
      <c r="A543" s="115"/>
      <c r="B543"/>
      <c r="C543" s="4"/>
      <c r="D543"/>
      <c r="E543" s="25"/>
      <c r="F543" s="30"/>
      <c r="G543" s="31"/>
      <c r="H543" s="25"/>
      <c r="I543"/>
      <c r="J543"/>
      <c r="K543"/>
      <c r="L543"/>
      <c r="M543"/>
      <c r="N543" s="20"/>
      <c r="O543" s="25"/>
      <c r="P543" s="25"/>
      <c r="Q543" s="25"/>
      <c r="R543" s="31"/>
      <c r="S543" s="25"/>
      <c r="T543" s="114"/>
      <c r="U543" s="114"/>
      <c r="V543" s="114"/>
      <c r="W543" s="114"/>
      <c r="X543" s="114"/>
      <c r="Y543" s="114"/>
      <c r="Z543" s="114"/>
      <c r="AA543" s="114"/>
      <c r="AB543" s="114"/>
      <c r="AC543" s="114"/>
    </row>
    <row r="544" spans="1:29" s="113" customFormat="1" ht="25.5" customHeight="1" x14ac:dyDescent="0.25">
      <c r="A544" s="115"/>
      <c r="B544"/>
      <c r="C544" s="4"/>
      <c r="D544"/>
      <c r="E544" s="25"/>
      <c r="F544" s="30"/>
      <c r="G544" s="31"/>
      <c r="H544" s="25"/>
      <c r="I544"/>
      <c r="J544"/>
      <c r="K544"/>
      <c r="L544"/>
      <c r="M544"/>
      <c r="N544" s="20"/>
      <c r="O544" s="25"/>
      <c r="P544" s="25"/>
      <c r="Q544" s="25"/>
      <c r="R544" s="31"/>
      <c r="S544" s="25"/>
      <c r="T544" s="114"/>
      <c r="U544" s="114"/>
      <c r="V544" s="114"/>
      <c r="W544" s="114"/>
      <c r="X544" s="114"/>
      <c r="Y544" s="114"/>
      <c r="Z544" s="114"/>
      <c r="AA544" s="114"/>
      <c r="AB544" s="114"/>
      <c r="AC544" s="114"/>
    </row>
    <row r="545" spans="1:29" s="113" customFormat="1" ht="25.5" customHeight="1" x14ac:dyDescent="0.25">
      <c r="A545" s="115"/>
      <c r="B545"/>
      <c r="C545" s="4"/>
      <c r="D545"/>
      <c r="E545" s="25"/>
      <c r="F545" s="30"/>
      <c r="G545" s="31"/>
      <c r="H545" s="25"/>
      <c r="I545"/>
      <c r="J545"/>
      <c r="K545"/>
      <c r="L545"/>
      <c r="M545"/>
      <c r="N545" s="20"/>
      <c r="O545" s="25"/>
      <c r="P545" s="25"/>
      <c r="Q545" s="25"/>
      <c r="R545" s="31"/>
      <c r="S545" s="25"/>
      <c r="T545" s="114"/>
      <c r="U545" s="114"/>
      <c r="V545" s="114"/>
      <c r="W545" s="114"/>
      <c r="X545" s="114"/>
      <c r="Y545" s="114"/>
      <c r="Z545" s="114"/>
      <c r="AA545" s="114"/>
      <c r="AB545" s="114"/>
      <c r="AC545" s="114"/>
    </row>
    <row r="546" spans="1:29" s="113" customFormat="1" ht="25.5" customHeight="1" x14ac:dyDescent="0.25">
      <c r="A546" s="115"/>
      <c r="B546"/>
      <c r="C546" s="4"/>
      <c r="D546"/>
      <c r="E546" s="25"/>
      <c r="F546" s="30"/>
      <c r="G546" s="31"/>
      <c r="H546" s="25"/>
      <c r="I546"/>
      <c r="J546"/>
      <c r="K546"/>
      <c r="L546"/>
      <c r="M546"/>
      <c r="N546" s="20"/>
      <c r="O546" s="25"/>
      <c r="P546" s="25"/>
      <c r="Q546" s="25"/>
      <c r="R546" s="31"/>
      <c r="S546" s="25"/>
      <c r="T546" s="114"/>
      <c r="U546" s="114"/>
      <c r="V546" s="114"/>
      <c r="W546" s="114"/>
      <c r="X546" s="114"/>
      <c r="Y546" s="114"/>
      <c r="Z546" s="114"/>
      <c r="AA546" s="114"/>
      <c r="AB546" s="114"/>
      <c r="AC546" s="114"/>
    </row>
    <row r="547" spans="1:29" s="113" customFormat="1" ht="25.5" customHeight="1" x14ac:dyDescent="0.25">
      <c r="A547" s="115"/>
      <c r="B547"/>
      <c r="C547" s="4"/>
      <c r="D547"/>
      <c r="E547" s="25"/>
      <c r="F547" s="30"/>
      <c r="G547" s="31"/>
      <c r="H547" s="25"/>
      <c r="I547"/>
      <c r="J547"/>
      <c r="K547"/>
      <c r="L547"/>
      <c r="M547"/>
      <c r="N547" s="20"/>
      <c r="O547" s="25"/>
      <c r="P547" s="25"/>
      <c r="Q547" s="25"/>
      <c r="R547" s="31"/>
      <c r="S547" s="25"/>
      <c r="T547" s="114"/>
      <c r="U547" s="114"/>
      <c r="V547" s="114"/>
      <c r="W547" s="114"/>
      <c r="X547" s="114"/>
      <c r="Y547" s="114"/>
      <c r="Z547" s="114"/>
      <c r="AA547" s="114"/>
      <c r="AB547" s="114"/>
      <c r="AC547" s="114"/>
    </row>
    <row r="548" spans="1:29" s="113" customFormat="1" ht="25.5" customHeight="1" x14ac:dyDescent="0.25">
      <c r="A548" s="115"/>
      <c r="B548"/>
      <c r="C548" s="4"/>
      <c r="D548"/>
      <c r="E548" s="25"/>
      <c r="F548" s="30"/>
      <c r="G548" s="31"/>
      <c r="H548" s="25"/>
      <c r="I548"/>
      <c r="J548"/>
      <c r="K548"/>
      <c r="L548"/>
      <c r="M548"/>
      <c r="N548" s="20"/>
      <c r="O548" s="25"/>
      <c r="P548" s="25"/>
      <c r="Q548" s="25"/>
      <c r="R548" s="31"/>
      <c r="S548" s="25"/>
      <c r="T548" s="114"/>
      <c r="U548" s="114"/>
      <c r="V548" s="114"/>
      <c r="W548" s="114"/>
      <c r="X548" s="114"/>
      <c r="Y548" s="114"/>
      <c r="Z548" s="114"/>
      <c r="AA548" s="114"/>
      <c r="AB548" s="114"/>
      <c r="AC548" s="114"/>
    </row>
    <row r="549" spans="1:29" s="113" customFormat="1" ht="25.5" customHeight="1" x14ac:dyDescent="0.25">
      <c r="A549" s="115"/>
      <c r="B549"/>
      <c r="C549" s="4"/>
      <c r="D549"/>
      <c r="E549" s="25"/>
      <c r="F549" s="30"/>
      <c r="G549" s="31"/>
      <c r="H549" s="25"/>
      <c r="I549"/>
      <c r="J549"/>
      <c r="K549"/>
      <c r="L549"/>
      <c r="M549"/>
      <c r="N549" s="20"/>
      <c r="O549" s="25"/>
      <c r="P549" s="25"/>
      <c r="Q549" s="25"/>
      <c r="R549" s="31"/>
      <c r="S549" s="25"/>
      <c r="T549" s="114"/>
      <c r="U549" s="114"/>
      <c r="V549" s="114"/>
      <c r="W549" s="114"/>
      <c r="X549" s="114"/>
      <c r="Y549" s="114"/>
      <c r="Z549" s="114"/>
      <c r="AA549" s="114"/>
      <c r="AB549" s="114"/>
      <c r="AC549" s="114"/>
    </row>
    <row r="550" spans="1:29" s="113" customFormat="1" ht="25.5" customHeight="1" x14ac:dyDescent="0.25">
      <c r="A550" s="115"/>
      <c r="B550"/>
      <c r="C550" s="4"/>
      <c r="D550"/>
      <c r="E550" s="25"/>
      <c r="F550" s="30"/>
      <c r="G550" s="31"/>
      <c r="H550" s="25"/>
      <c r="I550"/>
      <c r="J550"/>
      <c r="K550"/>
      <c r="L550"/>
      <c r="M550"/>
      <c r="N550" s="20"/>
      <c r="O550" s="25"/>
      <c r="P550" s="25"/>
      <c r="Q550" s="25"/>
      <c r="R550" s="31"/>
      <c r="S550" s="25"/>
      <c r="T550" s="114"/>
      <c r="U550" s="114"/>
      <c r="V550" s="114"/>
      <c r="W550" s="114"/>
      <c r="X550" s="114"/>
      <c r="Y550" s="114"/>
      <c r="Z550" s="114"/>
      <c r="AA550" s="114"/>
      <c r="AB550" s="114"/>
      <c r="AC550" s="114"/>
    </row>
    <row r="551" spans="1:29" s="113" customFormat="1" ht="25.5" customHeight="1" x14ac:dyDescent="0.25">
      <c r="A551" s="115"/>
      <c r="B551"/>
      <c r="C551" s="4"/>
      <c r="D551"/>
      <c r="E551" s="25"/>
      <c r="F551" s="30"/>
      <c r="G551" s="31"/>
      <c r="H551" s="25"/>
      <c r="I551"/>
      <c r="J551"/>
      <c r="K551"/>
      <c r="L551"/>
      <c r="M551"/>
      <c r="N551" s="20"/>
      <c r="O551" s="25"/>
      <c r="P551" s="25"/>
      <c r="Q551" s="25"/>
      <c r="R551" s="31"/>
      <c r="S551" s="25"/>
      <c r="T551" s="114"/>
      <c r="U551" s="114"/>
      <c r="V551" s="114"/>
      <c r="W551" s="114"/>
      <c r="X551" s="114"/>
      <c r="Y551" s="114"/>
      <c r="Z551" s="114"/>
      <c r="AA551" s="114"/>
      <c r="AB551" s="114"/>
      <c r="AC551" s="114"/>
    </row>
    <row r="552" spans="1:29" s="113" customFormat="1" ht="25.5" customHeight="1" x14ac:dyDescent="0.25">
      <c r="A552" s="115"/>
      <c r="B552"/>
      <c r="C552" s="4"/>
      <c r="D552"/>
      <c r="E552" s="25"/>
      <c r="F552" s="30"/>
      <c r="G552" s="31"/>
      <c r="H552" s="25"/>
      <c r="I552"/>
      <c r="J552"/>
      <c r="K552"/>
      <c r="L552"/>
      <c r="M552"/>
      <c r="N552" s="20"/>
      <c r="O552" s="25"/>
      <c r="P552" s="25"/>
      <c r="Q552" s="25"/>
      <c r="R552" s="31"/>
      <c r="S552" s="25"/>
      <c r="T552" s="114"/>
      <c r="U552" s="114"/>
      <c r="V552" s="114"/>
      <c r="W552" s="114"/>
      <c r="X552" s="114"/>
      <c r="Y552" s="114"/>
      <c r="Z552" s="114"/>
      <c r="AA552" s="114"/>
      <c r="AB552" s="114"/>
      <c r="AC552" s="114"/>
    </row>
    <row r="553" spans="1:29" s="113" customFormat="1" ht="25.5" customHeight="1" x14ac:dyDescent="0.25">
      <c r="A553" s="115"/>
      <c r="B553"/>
      <c r="C553" s="4"/>
      <c r="D553"/>
      <c r="E553" s="25"/>
      <c r="F553" s="30"/>
      <c r="G553" s="31"/>
      <c r="H553" s="25"/>
      <c r="I553"/>
      <c r="J553"/>
      <c r="K553"/>
      <c r="L553"/>
      <c r="M553"/>
      <c r="N553" s="20"/>
      <c r="O553" s="25"/>
      <c r="P553" s="25"/>
      <c r="Q553" s="25"/>
      <c r="R553" s="31"/>
      <c r="S553" s="25"/>
      <c r="T553" s="114"/>
      <c r="U553" s="114"/>
      <c r="V553" s="114"/>
      <c r="W553" s="114"/>
      <c r="X553" s="114"/>
      <c r="Y553" s="114"/>
      <c r="Z553" s="114"/>
      <c r="AA553" s="114"/>
      <c r="AB553" s="114"/>
      <c r="AC553" s="114"/>
    </row>
    <row r="554" spans="1:29" s="113" customFormat="1" ht="25.5" customHeight="1" x14ac:dyDescent="0.25">
      <c r="A554" s="115"/>
      <c r="B554"/>
      <c r="C554" s="4"/>
      <c r="D554"/>
      <c r="E554" s="25"/>
      <c r="F554" s="30"/>
      <c r="G554" s="31"/>
      <c r="H554" s="25"/>
      <c r="I554"/>
      <c r="J554"/>
      <c r="K554"/>
      <c r="L554"/>
      <c r="M554"/>
      <c r="N554" s="20"/>
      <c r="O554" s="25"/>
      <c r="P554" s="25"/>
      <c r="Q554" s="25"/>
      <c r="R554" s="31"/>
      <c r="S554" s="25"/>
      <c r="T554" s="114"/>
      <c r="U554" s="114"/>
      <c r="V554" s="114"/>
      <c r="W554" s="114"/>
      <c r="X554" s="114"/>
      <c r="Y554" s="114"/>
      <c r="Z554" s="114"/>
      <c r="AA554" s="114"/>
      <c r="AB554" s="114"/>
      <c r="AC554" s="114"/>
    </row>
    <row r="555" spans="1:29" s="113" customFormat="1" ht="25.5" customHeight="1" x14ac:dyDescent="0.25">
      <c r="A555" s="115"/>
      <c r="B555"/>
      <c r="C555" s="4"/>
      <c r="D555"/>
      <c r="E555" s="25"/>
      <c r="F555" s="30"/>
      <c r="G555" s="31"/>
      <c r="H555" s="25"/>
      <c r="I555"/>
      <c r="J555"/>
      <c r="K555"/>
      <c r="L555"/>
      <c r="M555"/>
      <c r="N555" s="20"/>
      <c r="O555" s="25"/>
      <c r="P555" s="25"/>
      <c r="Q555" s="25"/>
      <c r="R555" s="31"/>
      <c r="S555" s="25"/>
      <c r="T555" s="114"/>
      <c r="U555" s="114"/>
      <c r="V555" s="114"/>
      <c r="W555" s="114"/>
      <c r="X555" s="114"/>
      <c r="Y555" s="114"/>
      <c r="Z555" s="114"/>
      <c r="AA555" s="114"/>
      <c r="AB555" s="114"/>
      <c r="AC555" s="114"/>
    </row>
    <row r="556" spans="1:29" s="113" customFormat="1" ht="25.5" customHeight="1" x14ac:dyDescent="0.25">
      <c r="A556" s="115"/>
      <c r="B556"/>
      <c r="C556" s="4"/>
      <c r="D556"/>
      <c r="E556" s="25"/>
      <c r="F556" s="30"/>
      <c r="G556" s="31"/>
      <c r="H556" s="25"/>
      <c r="I556"/>
      <c r="J556"/>
      <c r="K556"/>
      <c r="L556"/>
      <c r="M556"/>
      <c r="N556" s="20"/>
      <c r="O556" s="25"/>
      <c r="P556" s="25"/>
      <c r="Q556" s="25"/>
      <c r="R556" s="31"/>
      <c r="S556" s="25"/>
      <c r="T556" s="114"/>
      <c r="U556" s="114"/>
      <c r="V556" s="114"/>
      <c r="W556" s="114"/>
      <c r="X556" s="114"/>
      <c r="Y556" s="114"/>
      <c r="Z556" s="114"/>
      <c r="AA556" s="114"/>
      <c r="AB556" s="114"/>
      <c r="AC556" s="114"/>
    </row>
    <row r="557" spans="1:29" s="113" customFormat="1" ht="25.5" customHeight="1" x14ac:dyDescent="0.25">
      <c r="A557" s="115"/>
      <c r="B557"/>
      <c r="C557" s="4"/>
      <c r="D557"/>
      <c r="E557" s="25"/>
      <c r="F557" s="30"/>
      <c r="G557" s="31"/>
      <c r="H557" s="25"/>
      <c r="I557"/>
      <c r="J557"/>
      <c r="K557"/>
      <c r="L557"/>
      <c r="M557"/>
      <c r="N557" s="20"/>
      <c r="O557" s="25"/>
      <c r="P557" s="25"/>
      <c r="Q557" s="25"/>
      <c r="R557" s="31"/>
      <c r="S557" s="25"/>
      <c r="T557" s="114"/>
      <c r="U557" s="114"/>
      <c r="V557" s="114"/>
      <c r="W557" s="114"/>
      <c r="X557" s="114"/>
      <c r="Y557" s="114"/>
      <c r="Z557" s="114"/>
      <c r="AA557" s="114"/>
      <c r="AB557" s="114"/>
      <c r="AC557" s="114"/>
    </row>
    <row r="558" spans="1:29" s="113" customFormat="1" ht="25.5" customHeight="1" x14ac:dyDescent="0.25">
      <c r="A558" s="115"/>
      <c r="B558"/>
      <c r="C558" s="4"/>
      <c r="D558"/>
      <c r="E558" s="25"/>
      <c r="F558" s="30"/>
      <c r="G558" s="31"/>
      <c r="H558" s="25"/>
      <c r="I558"/>
      <c r="J558"/>
      <c r="K558"/>
      <c r="L558"/>
      <c r="M558"/>
      <c r="N558" s="20"/>
      <c r="O558" s="25"/>
      <c r="P558" s="25"/>
      <c r="Q558" s="25"/>
      <c r="R558" s="31"/>
      <c r="S558" s="25"/>
      <c r="T558" s="114"/>
      <c r="U558" s="114"/>
      <c r="V558" s="114"/>
      <c r="W558" s="114"/>
      <c r="X558" s="114"/>
      <c r="Y558" s="114"/>
      <c r="Z558" s="114"/>
      <c r="AA558" s="114"/>
      <c r="AB558" s="114"/>
      <c r="AC558" s="114"/>
    </row>
    <row r="559" spans="1:29" s="113" customFormat="1" ht="44.25" customHeight="1" x14ac:dyDescent="0.25">
      <c r="A559" s="115"/>
      <c r="B559"/>
      <c r="C559" s="4"/>
      <c r="D559"/>
      <c r="E559" s="25"/>
      <c r="F559" s="30"/>
      <c r="G559" s="31"/>
      <c r="H559" s="25"/>
      <c r="I559"/>
      <c r="J559"/>
      <c r="K559"/>
      <c r="L559"/>
      <c r="M559"/>
      <c r="N559" s="20"/>
      <c r="O559" s="25"/>
      <c r="P559" s="25"/>
      <c r="Q559" s="25"/>
      <c r="R559" s="31"/>
      <c r="S559" s="25"/>
      <c r="T559" s="114"/>
      <c r="U559" s="114"/>
      <c r="V559" s="114"/>
      <c r="W559" s="114"/>
      <c r="X559" s="114"/>
      <c r="Y559" s="114"/>
      <c r="Z559" s="114"/>
      <c r="AA559" s="114"/>
      <c r="AB559" s="114"/>
      <c r="AC559" s="114"/>
    </row>
    <row r="560" spans="1:29" s="113" customFormat="1" ht="44.25" customHeight="1" x14ac:dyDescent="0.25">
      <c r="A560" s="115"/>
      <c r="B560"/>
      <c r="C560" s="4"/>
      <c r="D560"/>
      <c r="E560" s="25"/>
      <c r="F560" s="30"/>
      <c r="G560" s="31"/>
      <c r="H560" s="25"/>
      <c r="I560"/>
      <c r="J560"/>
      <c r="K560"/>
      <c r="L560"/>
      <c r="M560"/>
      <c r="N560" s="20"/>
      <c r="O560" s="25"/>
      <c r="P560" s="25"/>
      <c r="Q560" s="25"/>
      <c r="R560" s="31"/>
      <c r="S560" s="25"/>
      <c r="T560" s="114"/>
      <c r="U560" s="114"/>
      <c r="V560" s="114"/>
      <c r="W560" s="114"/>
      <c r="X560" s="114"/>
      <c r="Y560" s="114"/>
      <c r="Z560" s="114"/>
      <c r="AA560" s="114"/>
      <c r="AB560" s="114"/>
      <c r="AC560" s="114"/>
    </row>
    <row r="561" spans="1:29" s="113" customFormat="1" ht="25.5" customHeight="1" x14ac:dyDescent="0.25">
      <c r="A561" s="115"/>
      <c r="B561"/>
      <c r="C561" s="4"/>
      <c r="D561"/>
      <c r="E561" s="25"/>
      <c r="F561" s="30"/>
      <c r="G561" s="31"/>
      <c r="H561" s="25"/>
      <c r="I561"/>
      <c r="J561"/>
      <c r="K561"/>
      <c r="L561"/>
      <c r="M561"/>
      <c r="N561" s="20"/>
      <c r="O561" s="25"/>
      <c r="P561" s="25"/>
      <c r="Q561" s="25"/>
      <c r="R561" s="31"/>
      <c r="S561" s="25"/>
      <c r="T561" s="114"/>
      <c r="U561" s="114"/>
      <c r="V561" s="114"/>
      <c r="W561" s="114"/>
      <c r="X561" s="114"/>
      <c r="Y561" s="114"/>
      <c r="Z561" s="114"/>
      <c r="AA561" s="114"/>
      <c r="AB561" s="114"/>
      <c r="AC561" s="114"/>
    </row>
    <row r="562" spans="1:29" s="113" customFormat="1" ht="41.25" customHeight="1" x14ac:dyDescent="0.25">
      <c r="A562" s="115"/>
      <c r="B562"/>
      <c r="C562" s="4"/>
      <c r="D562"/>
      <c r="E562" s="25"/>
      <c r="F562" s="30"/>
      <c r="G562" s="31"/>
      <c r="H562" s="25"/>
      <c r="I562"/>
      <c r="J562"/>
      <c r="K562"/>
      <c r="L562"/>
      <c r="M562"/>
      <c r="N562" s="20"/>
      <c r="O562" s="25"/>
      <c r="P562" s="25"/>
      <c r="Q562" s="25"/>
      <c r="R562" s="31"/>
      <c r="S562" s="25"/>
      <c r="T562" s="114"/>
      <c r="U562" s="114"/>
      <c r="V562" s="114"/>
      <c r="W562" s="114"/>
      <c r="X562" s="114"/>
      <c r="Y562" s="114"/>
      <c r="Z562" s="114"/>
      <c r="AA562" s="114"/>
      <c r="AB562" s="114"/>
      <c r="AC562" s="114"/>
    </row>
    <row r="563" spans="1:29" s="113" customFormat="1" ht="25.5" customHeight="1" x14ac:dyDescent="0.25">
      <c r="A563" s="115"/>
      <c r="B563"/>
      <c r="C563" s="4"/>
      <c r="D563"/>
      <c r="E563" s="25"/>
      <c r="F563" s="30"/>
      <c r="G563" s="31"/>
      <c r="H563" s="25"/>
      <c r="I563"/>
      <c r="J563"/>
      <c r="K563"/>
      <c r="L563"/>
      <c r="M563"/>
      <c r="N563" s="20"/>
      <c r="O563" s="25"/>
      <c r="P563" s="25"/>
      <c r="Q563" s="25"/>
      <c r="R563" s="31"/>
      <c r="S563" s="25"/>
      <c r="T563" s="114"/>
      <c r="U563" s="114"/>
      <c r="V563" s="114"/>
      <c r="W563" s="114"/>
      <c r="X563" s="114"/>
      <c r="Y563" s="114"/>
      <c r="Z563" s="114"/>
      <c r="AA563" s="114"/>
      <c r="AB563" s="114"/>
      <c r="AC563" s="114"/>
    </row>
    <row r="564" spans="1:29" s="113" customFormat="1" ht="25.5" customHeight="1" x14ac:dyDescent="0.25">
      <c r="A564" s="115"/>
      <c r="B564"/>
      <c r="C564" s="4"/>
      <c r="D564"/>
      <c r="E564" s="25"/>
      <c r="F564" s="30"/>
      <c r="G564" s="31"/>
      <c r="H564" s="25"/>
      <c r="I564"/>
      <c r="J564"/>
      <c r="K564"/>
      <c r="L564"/>
      <c r="M564"/>
      <c r="N564" s="20"/>
      <c r="O564" s="25"/>
      <c r="P564" s="25"/>
      <c r="Q564" s="25"/>
      <c r="R564" s="31"/>
      <c r="S564" s="25"/>
      <c r="T564" s="114"/>
      <c r="U564" s="114"/>
      <c r="V564" s="114"/>
      <c r="W564" s="114"/>
      <c r="X564" s="114"/>
      <c r="Y564" s="114"/>
      <c r="Z564" s="114"/>
      <c r="AA564" s="114"/>
      <c r="AB564" s="114"/>
      <c r="AC564" s="114"/>
    </row>
    <row r="565" spans="1:29" s="113" customFormat="1" ht="25.5" customHeight="1" x14ac:dyDescent="0.25">
      <c r="A565" s="115"/>
      <c r="B565"/>
      <c r="C565" s="4"/>
      <c r="D565"/>
      <c r="E565" s="25"/>
      <c r="F565" s="30"/>
      <c r="G565" s="31"/>
      <c r="H565" s="25"/>
      <c r="I565"/>
      <c r="J565"/>
      <c r="K565"/>
      <c r="L565"/>
      <c r="M565"/>
      <c r="N565" s="20"/>
      <c r="O565" s="25"/>
      <c r="P565" s="25"/>
      <c r="Q565" s="25"/>
      <c r="R565" s="31"/>
      <c r="S565" s="25"/>
      <c r="T565" s="114"/>
      <c r="U565" s="114"/>
      <c r="V565" s="114"/>
      <c r="W565" s="114"/>
      <c r="X565" s="114"/>
      <c r="Y565" s="114"/>
      <c r="Z565" s="114"/>
      <c r="AA565" s="114"/>
      <c r="AB565" s="114"/>
      <c r="AC565" s="114"/>
    </row>
    <row r="566" spans="1:29" s="113" customFormat="1" ht="25.5" customHeight="1" x14ac:dyDescent="0.25">
      <c r="A566" s="115"/>
      <c r="B566"/>
      <c r="C566" s="4"/>
      <c r="D566"/>
      <c r="E566" s="25"/>
      <c r="F566" s="30"/>
      <c r="G566" s="31"/>
      <c r="H566" s="25"/>
      <c r="I566"/>
      <c r="J566"/>
      <c r="K566"/>
      <c r="L566"/>
      <c r="M566"/>
      <c r="N566" s="20"/>
      <c r="O566" s="25"/>
      <c r="P566" s="25"/>
      <c r="Q566" s="25"/>
      <c r="R566" s="31"/>
      <c r="S566" s="25"/>
      <c r="T566" s="114"/>
      <c r="U566" s="114"/>
      <c r="V566" s="114"/>
      <c r="W566" s="114"/>
      <c r="X566" s="114"/>
      <c r="Y566" s="114"/>
      <c r="Z566" s="114"/>
      <c r="AA566" s="114"/>
      <c r="AB566" s="114"/>
      <c r="AC566" s="114"/>
    </row>
    <row r="567" spans="1:29" s="113" customFormat="1" ht="25.5" customHeight="1" x14ac:dyDescent="0.25">
      <c r="A567" s="115"/>
      <c r="B567"/>
      <c r="C567" s="4"/>
      <c r="D567"/>
      <c r="E567" s="25"/>
      <c r="F567" s="30"/>
      <c r="G567" s="31"/>
      <c r="H567" s="25"/>
      <c r="I567"/>
      <c r="J567"/>
      <c r="K567"/>
      <c r="L567"/>
      <c r="M567"/>
      <c r="N567" s="20"/>
      <c r="O567" s="25"/>
      <c r="P567" s="25"/>
      <c r="Q567" s="25"/>
      <c r="R567" s="31"/>
      <c r="S567" s="25"/>
      <c r="T567" s="114"/>
      <c r="U567" s="114"/>
      <c r="V567" s="114"/>
      <c r="W567" s="114"/>
      <c r="X567" s="114"/>
      <c r="Y567" s="114"/>
      <c r="Z567" s="114"/>
      <c r="AA567" s="114"/>
      <c r="AB567" s="114"/>
      <c r="AC567" s="114"/>
    </row>
    <row r="568" spans="1:29" s="113" customFormat="1" ht="25.5" customHeight="1" x14ac:dyDescent="0.25">
      <c r="A568" s="115"/>
      <c r="B568"/>
      <c r="C568" s="4"/>
      <c r="D568"/>
      <c r="E568" s="25"/>
      <c r="F568" s="30"/>
      <c r="G568" s="31"/>
      <c r="H568" s="25"/>
      <c r="I568"/>
      <c r="J568"/>
      <c r="K568"/>
      <c r="L568"/>
      <c r="M568"/>
      <c r="N568" s="20"/>
      <c r="O568" s="25"/>
      <c r="P568" s="25"/>
      <c r="Q568" s="25"/>
      <c r="R568" s="31"/>
      <c r="S568" s="25"/>
      <c r="T568" s="114"/>
      <c r="U568" s="114"/>
      <c r="V568" s="114"/>
      <c r="W568" s="114"/>
      <c r="X568" s="114"/>
      <c r="Y568" s="114"/>
      <c r="Z568" s="114"/>
      <c r="AA568" s="114"/>
      <c r="AB568" s="114"/>
      <c r="AC568" s="114"/>
    </row>
    <row r="569" spans="1:29" s="113" customFormat="1" ht="25.5" customHeight="1" x14ac:dyDescent="0.25">
      <c r="A569" s="115"/>
      <c r="B569"/>
      <c r="C569" s="4"/>
      <c r="D569"/>
      <c r="E569" s="25"/>
      <c r="F569" s="30"/>
      <c r="G569" s="31"/>
      <c r="H569" s="25"/>
      <c r="I569"/>
      <c r="J569"/>
      <c r="K569"/>
      <c r="L569"/>
      <c r="M569"/>
      <c r="N569" s="20"/>
      <c r="O569" s="25"/>
      <c r="P569" s="25"/>
      <c r="Q569" s="25"/>
      <c r="R569" s="31"/>
      <c r="S569" s="25"/>
      <c r="T569" s="114"/>
      <c r="U569" s="114"/>
      <c r="V569" s="114"/>
      <c r="W569" s="114"/>
      <c r="X569" s="114"/>
      <c r="Y569" s="114"/>
      <c r="Z569" s="114"/>
      <c r="AA569" s="114"/>
      <c r="AB569" s="114"/>
      <c r="AC569" s="114"/>
    </row>
    <row r="570" spans="1:29" s="113" customFormat="1" ht="25.5" customHeight="1" x14ac:dyDescent="0.25">
      <c r="A570" s="115"/>
      <c r="B570"/>
      <c r="C570" s="4"/>
      <c r="D570"/>
      <c r="E570" s="25"/>
      <c r="F570" s="30"/>
      <c r="G570" s="31"/>
      <c r="H570" s="25"/>
      <c r="I570"/>
      <c r="J570"/>
      <c r="K570"/>
      <c r="L570"/>
      <c r="M570"/>
      <c r="N570" s="20"/>
      <c r="O570" s="25"/>
      <c r="P570" s="25"/>
      <c r="Q570" s="25"/>
      <c r="R570" s="31"/>
      <c r="S570" s="25"/>
      <c r="T570" s="114"/>
      <c r="U570" s="114"/>
      <c r="V570" s="114"/>
      <c r="W570" s="114"/>
      <c r="X570" s="114"/>
      <c r="Y570" s="114"/>
      <c r="Z570" s="114"/>
      <c r="AA570" s="114"/>
      <c r="AB570" s="114"/>
      <c r="AC570" s="114"/>
    </row>
    <row r="571" spans="1:29" s="113" customFormat="1" ht="25.5" customHeight="1" x14ac:dyDescent="0.25">
      <c r="A571" s="115"/>
      <c r="B571"/>
      <c r="C571" s="4"/>
      <c r="D571"/>
      <c r="E571" s="25"/>
      <c r="F571" s="30"/>
      <c r="G571" s="31"/>
      <c r="H571" s="25"/>
      <c r="I571"/>
      <c r="J571"/>
      <c r="K571"/>
      <c r="L571"/>
      <c r="M571"/>
      <c r="N571" s="20"/>
      <c r="O571" s="25"/>
      <c r="P571" s="25"/>
      <c r="Q571" s="25"/>
      <c r="R571" s="31"/>
      <c r="S571" s="25"/>
      <c r="T571" s="114"/>
      <c r="U571" s="114"/>
      <c r="V571" s="114"/>
      <c r="W571" s="114"/>
      <c r="X571" s="114"/>
      <c r="Y571" s="114"/>
      <c r="Z571" s="114"/>
      <c r="AA571" s="114"/>
      <c r="AB571" s="114"/>
      <c r="AC571" s="114"/>
    </row>
    <row r="572" spans="1:29" s="113" customFormat="1" ht="25.5" customHeight="1" x14ac:dyDescent="0.25">
      <c r="A572" s="115"/>
      <c r="B572"/>
      <c r="C572" s="4"/>
      <c r="D572"/>
      <c r="E572" s="25"/>
      <c r="F572" s="30"/>
      <c r="G572" s="31"/>
      <c r="H572" s="25"/>
      <c r="I572"/>
      <c r="J572"/>
      <c r="K572"/>
      <c r="L572"/>
      <c r="M572"/>
      <c r="N572" s="20"/>
      <c r="O572" s="25"/>
      <c r="P572" s="25"/>
      <c r="Q572" s="25"/>
      <c r="R572" s="31"/>
      <c r="S572" s="25"/>
      <c r="T572" s="114"/>
      <c r="U572" s="114"/>
      <c r="V572" s="114"/>
      <c r="W572" s="114"/>
      <c r="X572" s="114"/>
      <c r="Y572" s="114"/>
      <c r="Z572" s="114"/>
      <c r="AA572" s="114"/>
      <c r="AB572" s="114"/>
      <c r="AC572" s="114"/>
    </row>
    <row r="573" spans="1:29" s="113" customFormat="1" ht="25.5" customHeight="1" x14ac:dyDescent="0.25">
      <c r="A573" s="115"/>
      <c r="B573"/>
      <c r="C573" s="4"/>
      <c r="D573"/>
      <c r="E573" s="25"/>
      <c r="F573" s="30"/>
      <c r="G573" s="31"/>
      <c r="H573" s="25"/>
      <c r="I573"/>
      <c r="J573"/>
      <c r="K573"/>
      <c r="L573"/>
      <c r="M573"/>
      <c r="N573" s="20"/>
      <c r="O573" s="25"/>
      <c r="P573" s="25"/>
      <c r="Q573" s="25"/>
      <c r="R573" s="31"/>
      <c r="S573" s="25"/>
      <c r="T573" s="114"/>
      <c r="U573" s="114"/>
      <c r="V573" s="114"/>
      <c r="W573" s="114"/>
      <c r="X573" s="114"/>
      <c r="Y573" s="114"/>
      <c r="Z573" s="114"/>
      <c r="AA573" s="114"/>
      <c r="AB573" s="114"/>
      <c r="AC573" s="114"/>
    </row>
    <row r="574" spans="1:29" s="113" customFormat="1" ht="39.75" customHeight="1" x14ac:dyDescent="0.25">
      <c r="A574" s="115"/>
      <c r="B574"/>
      <c r="C574" s="4"/>
      <c r="D574"/>
      <c r="E574" s="25"/>
      <c r="F574" s="30"/>
      <c r="G574" s="31"/>
      <c r="H574" s="25"/>
      <c r="I574"/>
      <c r="J574"/>
      <c r="K574"/>
      <c r="L574"/>
      <c r="M574"/>
      <c r="N574" s="20"/>
      <c r="O574" s="25"/>
      <c r="P574" s="25"/>
      <c r="Q574" s="25"/>
      <c r="R574" s="31"/>
      <c r="S574" s="25"/>
      <c r="T574" s="114"/>
      <c r="U574" s="114"/>
      <c r="V574" s="114"/>
      <c r="W574" s="114"/>
      <c r="X574" s="114"/>
      <c r="Y574" s="114"/>
      <c r="Z574" s="114"/>
      <c r="AA574" s="114"/>
      <c r="AB574" s="114"/>
      <c r="AC574" s="114"/>
    </row>
    <row r="575" spans="1:29" s="113" customFormat="1" ht="25.5" customHeight="1" x14ac:dyDescent="0.25">
      <c r="A575" s="115"/>
      <c r="B575"/>
      <c r="C575" s="4"/>
      <c r="D575"/>
      <c r="E575" s="25"/>
      <c r="F575" s="30"/>
      <c r="G575" s="31"/>
      <c r="H575" s="25"/>
      <c r="I575"/>
      <c r="J575"/>
      <c r="K575"/>
      <c r="L575"/>
      <c r="M575"/>
      <c r="N575" s="20"/>
      <c r="O575" s="25"/>
      <c r="P575" s="25"/>
      <c r="Q575" s="25"/>
      <c r="R575" s="31"/>
      <c r="S575" s="25"/>
      <c r="T575" s="114"/>
      <c r="U575" s="114"/>
      <c r="V575" s="114"/>
      <c r="W575" s="114"/>
      <c r="X575" s="114"/>
      <c r="Y575" s="114"/>
      <c r="Z575" s="114"/>
      <c r="AA575" s="114"/>
      <c r="AB575" s="114"/>
      <c r="AC575" s="114"/>
    </row>
    <row r="576" spans="1:29" s="113" customFormat="1" ht="25.5" customHeight="1" x14ac:dyDescent="0.25">
      <c r="A576" s="115"/>
      <c r="B576"/>
      <c r="C576" s="4"/>
      <c r="D576"/>
      <c r="E576" s="25"/>
      <c r="F576" s="30"/>
      <c r="G576" s="31"/>
      <c r="H576" s="25"/>
      <c r="I576"/>
      <c r="J576"/>
      <c r="K576"/>
      <c r="L576"/>
      <c r="M576"/>
      <c r="N576" s="20"/>
      <c r="O576" s="25"/>
      <c r="P576" s="25"/>
      <c r="Q576" s="25"/>
      <c r="R576" s="31"/>
      <c r="S576" s="25"/>
      <c r="T576" s="114"/>
      <c r="U576" s="114"/>
      <c r="V576" s="114"/>
      <c r="W576" s="114"/>
      <c r="X576" s="114"/>
      <c r="Y576" s="114"/>
      <c r="Z576" s="114"/>
      <c r="AA576" s="114"/>
      <c r="AB576" s="114"/>
      <c r="AC576" s="114"/>
    </row>
    <row r="577" spans="1:29" s="113" customFormat="1" ht="25.5" customHeight="1" x14ac:dyDescent="0.25">
      <c r="A577" s="115"/>
      <c r="B577"/>
      <c r="C577" s="4"/>
      <c r="D577"/>
      <c r="E577" s="25"/>
      <c r="F577" s="30"/>
      <c r="G577" s="31"/>
      <c r="H577" s="25"/>
      <c r="I577"/>
      <c r="J577"/>
      <c r="K577"/>
      <c r="L577"/>
      <c r="M577"/>
      <c r="N577" s="20"/>
      <c r="O577" s="25"/>
      <c r="P577" s="25"/>
      <c r="Q577" s="25"/>
      <c r="R577" s="31"/>
      <c r="S577" s="25"/>
      <c r="T577" s="114"/>
      <c r="U577" s="114"/>
      <c r="V577" s="114"/>
      <c r="W577" s="114"/>
      <c r="X577" s="114"/>
      <c r="Y577" s="114"/>
      <c r="Z577" s="114"/>
      <c r="AA577" s="114"/>
      <c r="AB577" s="114"/>
      <c r="AC577" s="114"/>
    </row>
    <row r="578" spans="1:29" s="113" customFormat="1" ht="25.5" customHeight="1" x14ac:dyDescent="0.25">
      <c r="A578" s="115"/>
      <c r="B578"/>
      <c r="C578" s="4"/>
      <c r="D578"/>
      <c r="E578" s="25"/>
      <c r="F578" s="30"/>
      <c r="G578" s="31"/>
      <c r="H578" s="25"/>
      <c r="I578"/>
      <c r="J578"/>
      <c r="K578"/>
      <c r="L578"/>
      <c r="M578"/>
      <c r="N578" s="20"/>
      <c r="O578" s="25"/>
      <c r="P578" s="25"/>
      <c r="Q578" s="25"/>
      <c r="R578" s="31"/>
      <c r="S578" s="25"/>
      <c r="T578" s="114"/>
      <c r="U578" s="114"/>
      <c r="V578" s="114"/>
      <c r="W578" s="114"/>
      <c r="X578" s="114"/>
      <c r="Y578" s="114"/>
      <c r="Z578" s="114"/>
      <c r="AA578" s="114"/>
      <c r="AB578" s="114"/>
      <c r="AC578" s="114"/>
    </row>
    <row r="579" spans="1:29" s="113" customFormat="1" ht="25.5" customHeight="1" x14ac:dyDescent="0.25">
      <c r="A579" s="115"/>
      <c r="B579"/>
      <c r="C579" s="4"/>
      <c r="D579"/>
      <c r="E579" s="25"/>
      <c r="F579" s="30"/>
      <c r="G579" s="31"/>
      <c r="H579" s="25"/>
      <c r="I579"/>
      <c r="J579"/>
      <c r="K579"/>
      <c r="L579"/>
      <c r="M579"/>
      <c r="N579" s="20"/>
      <c r="O579" s="25"/>
      <c r="P579" s="25"/>
      <c r="Q579" s="25"/>
      <c r="R579" s="31"/>
      <c r="S579" s="25"/>
      <c r="T579" s="114"/>
      <c r="U579" s="114"/>
      <c r="V579" s="114"/>
      <c r="W579" s="114"/>
      <c r="X579" s="114"/>
      <c r="Y579" s="114"/>
      <c r="Z579" s="114"/>
      <c r="AA579" s="114"/>
      <c r="AB579" s="114"/>
      <c r="AC579" s="114"/>
    </row>
    <row r="580" spans="1:29" s="113" customFormat="1" ht="25.5" customHeight="1" x14ac:dyDescent="0.25">
      <c r="A580" s="115"/>
      <c r="B580"/>
      <c r="C580" s="4"/>
      <c r="D580"/>
      <c r="E580" s="25"/>
      <c r="F580" s="30"/>
      <c r="G580" s="31"/>
      <c r="H580" s="25"/>
      <c r="I580"/>
      <c r="J580"/>
      <c r="K580"/>
      <c r="L580"/>
      <c r="M580"/>
      <c r="N580" s="20"/>
      <c r="O580" s="25"/>
      <c r="P580" s="25"/>
      <c r="Q580" s="25"/>
      <c r="R580" s="31"/>
      <c r="S580" s="25"/>
      <c r="T580" s="114"/>
      <c r="U580" s="114"/>
      <c r="V580" s="114"/>
      <c r="W580" s="114"/>
      <c r="X580" s="114"/>
      <c r="Y580" s="114"/>
      <c r="Z580" s="114"/>
      <c r="AA580" s="114"/>
      <c r="AB580" s="114"/>
      <c r="AC580" s="114"/>
    </row>
    <row r="581" spans="1:29" s="113" customFormat="1" ht="25.5" customHeight="1" x14ac:dyDescent="0.25">
      <c r="A581" s="115"/>
      <c r="B581"/>
      <c r="C581" s="4"/>
      <c r="D581"/>
      <c r="E581" s="25"/>
      <c r="F581" s="30"/>
      <c r="G581" s="31"/>
      <c r="H581" s="25"/>
      <c r="I581"/>
      <c r="J581"/>
      <c r="K581"/>
      <c r="L581"/>
      <c r="M581"/>
      <c r="N581" s="20"/>
      <c r="O581" s="25"/>
      <c r="P581" s="25"/>
      <c r="Q581" s="25"/>
      <c r="R581" s="31"/>
      <c r="S581" s="25"/>
      <c r="T581" s="114"/>
      <c r="U581" s="114"/>
      <c r="V581" s="114"/>
      <c r="W581" s="114"/>
      <c r="X581" s="114"/>
      <c r="Y581" s="114"/>
      <c r="Z581" s="114"/>
      <c r="AA581" s="114"/>
      <c r="AB581" s="114"/>
      <c r="AC581" s="114"/>
    </row>
    <row r="582" spans="1:29" s="113" customFormat="1" ht="25.5" customHeight="1" x14ac:dyDescent="0.25">
      <c r="A582" s="115"/>
      <c r="B582"/>
      <c r="C582" s="4"/>
      <c r="D582"/>
      <c r="E582" s="25"/>
      <c r="F582" s="30"/>
      <c r="G582" s="31"/>
      <c r="H582" s="25"/>
      <c r="I582"/>
      <c r="J582"/>
      <c r="K582"/>
      <c r="L582"/>
      <c r="M582"/>
      <c r="N582" s="20"/>
      <c r="O582" s="25"/>
      <c r="P582" s="25"/>
      <c r="Q582" s="25"/>
      <c r="R582" s="31"/>
      <c r="S582" s="25"/>
      <c r="T582" s="114"/>
      <c r="U582" s="114"/>
      <c r="V582" s="114"/>
      <c r="W582" s="114"/>
      <c r="X582" s="114"/>
      <c r="Y582" s="114"/>
      <c r="Z582" s="114"/>
      <c r="AA582" s="114"/>
      <c r="AB582" s="114"/>
      <c r="AC582" s="114"/>
    </row>
    <row r="583" spans="1:29" s="113" customFormat="1" ht="25.5" customHeight="1" x14ac:dyDescent="0.25">
      <c r="A583" s="115"/>
      <c r="B583"/>
      <c r="C583" s="4"/>
      <c r="D583"/>
      <c r="E583" s="25"/>
      <c r="F583" s="30"/>
      <c r="G583" s="31"/>
      <c r="H583" s="25"/>
      <c r="I583"/>
      <c r="J583"/>
      <c r="K583"/>
      <c r="L583"/>
      <c r="M583"/>
      <c r="N583" s="20"/>
      <c r="O583" s="25"/>
      <c r="P583" s="25"/>
      <c r="Q583" s="25"/>
      <c r="R583" s="31"/>
      <c r="S583" s="25"/>
      <c r="T583" s="114"/>
      <c r="U583" s="114"/>
      <c r="V583" s="114"/>
      <c r="W583" s="114"/>
      <c r="X583" s="114"/>
      <c r="Y583" s="114"/>
      <c r="Z583" s="114"/>
      <c r="AA583" s="114"/>
      <c r="AB583" s="114"/>
      <c r="AC583" s="114"/>
    </row>
    <row r="584" spans="1:29" s="113" customFormat="1" ht="25.5" customHeight="1" x14ac:dyDescent="0.25">
      <c r="A584" s="115"/>
      <c r="B584"/>
      <c r="C584" s="4"/>
      <c r="D584"/>
      <c r="E584" s="25"/>
      <c r="F584" s="30"/>
      <c r="G584" s="31"/>
      <c r="H584" s="25"/>
      <c r="I584"/>
      <c r="J584"/>
      <c r="K584"/>
      <c r="L584"/>
      <c r="M584"/>
      <c r="N584" s="20"/>
      <c r="O584" s="25"/>
      <c r="P584" s="25"/>
      <c r="Q584" s="25"/>
      <c r="R584" s="31"/>
      <c r="S584" s="25"/>
      <c r="T584" s="114"/>
      <c r="U584" s="114"/>
      <c r="V584" s="114"/>
      <c r="W584" s="114"/>
      <c r="X584" s="114"/>
      <c r="Y584" s="114"/>
      <c r="Z584" s="114"/>
      <c r="AA584" s="114"/>
      <c r="AB584" s="114"/>
      <c r="AC584" s="114"/>
    </row>
    <row r="585" spans="1:29" s="113" customFormat="1" ht="25.5" customHeight="1" x14ac:dyDescent="0.25">
      <c r="A585" s="115"/>
      <c r="B585"/>
      <c r="C585" s="4"/>
      <c r="D585"/>
      <c r="E585" s="25"/>
      <c r="F585" s="30"/>
      <c r="G585" s="31"/>
      <c r="H585" s="25"/>
      <c r="I585"/>
      <c r="J585"/>
      <c r="K585"/>
      <c r="L585"/>
      <c r="M585"/>
      <c r="N585" s="20"/>
      <c r="O585" s="25"/>
      <c r="P585" s="25"/>
      <c r="Q585" s="25"/>
      <c r="R585" s="31"/>
      <c r="S585" s="25"/>
      <c r="T585" s="114"/>
      <c r="U585" s="114"/>
      <c r="V585" s="114"/>
      <c r="W585" s="114"/>
      <c r="X585" s="114"/>
      <c r="Y585" s="114"/>
      <c r="Z585" s="114"/>
      <c r="AA585" s="114"/>
      <c r="AB585" s="114"/>
      <c r="AC585" s="114"/>
    </row>
    <row r="586" spans="1:29" s="113" customFormat="1" ht="25.5" customHeight="1" x14ac:dyDescent="0.25">
      <c r="A586" s="115"/>
      <c r="B586"/>
      <c r="C586" s="4"/>
      <c r="D586"/>
      <c r="E586" s="25"/>
      <c r="F586" s="30"/>
      <c r="G586" s="31"/>
      <c r="H586" s="25"/>
      <c r="I586"/>
      <c r="J586"/>
      <c r="K586"/>
      <c r="L586"/>
      <c r="M586"/>
      <c r="N586" s="20"/>
      <c r="O586" s="25"/>
      <c r="P586" s="25"/>
      <c r="Q586" s="25"/>
      <c r="R586" s="31"/>
      <c r="S586" s="25"/>
      <c r="T586" s="114"/>
      <c r="U586" s="114"/>
      <c r="V586" s="114"/>
      <c r="W586" s="114"/>
      <c r="X586" s="114"/>
      <c r="Y586" s="114"/>
      <c r="Z586" s="114"/>
      <c r="AA586" s="114"/>
      <c r="AB586" s="114"/>
      <c r="AC586" s="114"/>
    </row>
    <row r="587" spans="1:29" s="113" customFormat="1" ht="25.5" customHeight="1" x14ac:dyDescent="0.25">
      <c r="A587" s="115"/>
      <c r="B587"/>
      <c r="C587" s="4"/>
      <c r="D587"/>
      <c r="E587" s="25"/>
      <c r="F587" s="30"/>
      <c r="G587" s="31"/>
      <c r="H587" s="25"/>
      <c r="I587"/>
      <c r="J587"/>
      <c r="K587"/>
      <c r="L587"/>
      <c r="M587"/>
      <c r="N587" s="20"/>
      <c r="O587" s="25"/>
      <c r="P587" s="25"/>
      <c r="Q587" s="25"/>
      <c r="R587" s="31"/>
      <c r="S587" s="25"/>
      <c r="T587" s="114"/>
      <c r="U587" s="114"/>
      <c r="V587" s="114"/>
      <c r="W587" s="114"/>
      <c r="X587" s="114"/>
      <c r="Y587" s="114"/>
      <c r="Z587" s="114"/>
      <c r="AA587" s="114"/>
      <c r="AB587" s="114"/>
      <c r="AC587" s="114"/>
    </row>
    <row r="588" spans="1:29" s="113" customFormat="1" ht="25.5" customHeight="1" x14ac:dyDescent="0.25">
      <c r="A588" s="115"/>
      <c r="B588"/>
      <c r="C588" s="4"/>
      <c r="D588"/>
      <c r="E588" s="25"/>
      <c r="F588" s="30"/>
      <c r="G588" s="31"/>
      <c r="H588" s="25"/>
      <c r="I588"/>
      <c r="J588"/>
      <c r="K588"/>
      <c r="L588"/>
      <c r="M588"/>
      <c r="N588" s="20"/>
      <c r="O588" s="25"/>
      <c r="P588" s="25"/>
      <c r="Q588" s="25"/>
      <c r="R588" s="31"/>
      <c r="S588" s="25"/>
      <c r="T588" s="114"/>
      <c r="U588" s="114"/>
      <c r="V588" s="114"/>
      <c r="W588" s="114"/>
      <c r="X588" s="114"/>
      <c r="Y588" s="114"/>
      <c r="Z588" s="114"/>
      <c r="AA588" s="114"/>
      <c r="AB588" s="114"/>
      <c r="AC588" s="114"/>
    </row>
    <row r="589" spans="1:29" s="113" customFormat="1" ht="25.5" customHeight="1" x14ac:dyDescent="0.25">
      <c r="A589" s="115"/>
      <c r="B589"/>
      <c r="C589" s="4"/>
      <c r="D589"/>
      <c r="E589" s="25"/>
      <c r="F589" s="30"/>
      <c r="G589" s="31"/>
      <c r="H589" s="25"/>
      <c r="I589"/>
      <c r="J589"/>
      <c r="K589"/>
      <c r="L589"/>
      <c r="M589"/>
      <c r="N589" s="20"/>
      <c r="O589" s="25"/>
      <c r="P589" s="25"/>
      <c r="Q589" s="25"/>
      <c r="R589" s="31"/>
      <c r="S589" s="25"/>
      <c r="T589" s="114"/>
      <c r="U589" s="114"/>
      <c r="V589" s="114"/>
      <c r="W589" s="114"/>
      <c r="X589" s="114"/>
      <c r="Y589" s="114"/>
      <c r="Z589" s="114"/>
      <c r="AA589" s="114"/>
      <c r="AB589" s="114"/>
      <c r="AC589" s="114"/>
    </row>
    <row r="590" spans="1:29" s="113" customFormat="1" ht="25.5" customHeight="1" x14ac:dyDescent="0.25">
      <c r="A590" s="115"/>
      <c r="B590"/>
      <c r="C590" s="4"/>
      <c r="D590"/>
      <c r="E590" s="25"/>
      <c r="F590" s="30"/>
      <c r="G590" s="31"/>
      <c r="H590" s="25"/>
      <c r="I590"/>
      <c r="J590"/>
      <c r="K590"/>
      <c r="L590"/>
      <c r="M590"/>
      <c r="N590" s="20"/>
      <c r="O590" s="25"/>
      <c r="P590" s="25"/>
      <c r="Q590" s="25"/>
      <c r="R590" s="31"/>
      <c r="S590" s="25"/>
      <c r="T590" s="114"/>
      <c r="U590" s="114"/>
      <c r="V590" s="114"/>
      <c r="W590" s="114"/>
      <c r="X590" s="114"/>
      <c r="Y590" s="114"/>
      <c r="Z590" s="114"/>
      <c r="AA590" s="114"/>
      <c r="AB590" s="114"/>
      <c r="AC590" s="114"/>
    </row>
    <row r="591" spans="1:29" s="113" customFormat="1" ht="25.5" customHeight="1" x14ac:dyDescent="0.25">
      <c r="A591" s="115"/>
      <c r="B591"/>
      <c r="C591" s="4"/>
      <c r="D591"/>
      <c r="E591" s="25"/>
      <c r="F591" s="30"/>
      <c r="G591" s="31"/>
      <c r="H591" s="25"/>
      <c r="I591"/>
      <c r="J591"/>
      <c r="K591"/>
      <c r="L591"/>
      <c r="M591"/>
      <c r="N591" s="20"/>
      <c r="O591" s="25"/>
      <c r="P591" s="25"/>
      <c r="Q591" s="25"/>
      <c r="R591" s="31"/>
      <c r="S591" s="25"/>
      <c r="T591" s="114"/>
      <c r="U591" s="114"/>
      <c r="V591" s="114"/>
      <c r="W591" s="114"/>
      <c r="X591" s="114"/>
      <c r="Y591" s="114"/>
      <c r="Z591" s="114"/>
      <c r="AA591" s="114"/>
      <c r="AB591" s="114"/>
      <c r="AC591" s="114"/>
    </row>
    <row r="592" spans="1:29" s="113" customFormat="1" ht="25.5" customHeight="1" x14ac:dyDescent="0.25">
      <c r="A592" s="115"/>
      <c r="B592"/>
      <c r="C592" s="4"/>
      <c r="D592"/>
      <c r="E592" s="25"/>
      <c r="F592" s="30"/>
      <c r="G592" s="31"/>
      <c r="H592" s="25"/>
      <c r="I592"/>
      <c r="J592"/>
      <c r="K592"/>
      <c r="L592"/>
      <c r="M592"/>
      <c r="N592" s="20"/>
      <c r="O592" s="25"/>
      <c r="P592" s="25"/>
      <c r="Q592" s="25"/>
      <c r="R592" s="31"/>
      <c r="S592" s="25"/>
      <c r="T592" s="114"/>
      <c r="U592" s="114"/>
      <c r="V592" s="114"/>
      <c r="W592" s="114"/>
      <c r="X592" s="114"/>
      <c r="Y592" s="114"/>
      <c r="Z592" s="114"/>
      <c r="AA592" s="114"/>
      <c r="AB592" s="114"/>
      <c r="AC592" s="114"/>
    </row>
    <row r="593" spans="1:29" s="113" customFormat="1" ht="25.5" customHeight="1" x14ac:dyDescent="0.25">
      <c r="A593" s="115"/>
      <c r="B593"/>
      <c r="C593" s="4"/>
      <c r="D593"/>
      <c r="E593" s="25"/>
      <c r="F593" s="30"/>
      <c r="G593" s="31"/>
      <c r="H593" s="25"/>
      <c r="I593"/>
      <c r="J593"/>
      <c r="K593"/>
      <c r="L593"/>
      <c r="M593"/>
      <c r="N593" s="20"/>
      <c r="O593" s="25"/>
      <c r="P593" s="25"/>
      <c r="Q593" s="25"/>
      <c r="R593" s="31"/>
      <c r="S593" s="25"/>
      <c r="T593" s="114"/>
      <c r="U593" s="114"/>
      <c r="V593" s="114"/>
      <c r="W593" s="114"/>
      <c r="X593" s="114"/>
      <c r="Y593" s="114"/>
      <c r="Z593" s="114"/>
      <c r="AA593" s="114"/>
      <c r="AB593" s="114"/>
      <c r="AC593" s="114"/>
    </row>
    <row r="594" spans="1:29" s="113" customFormat="1" ht="25.5" customHeight="1" x14ac:dyDescent="0.25">
      <c r="A594" s="115"/>
      <c r="B594"/>
      <c r="C594" s="4"/>
      <c r="D594"/>
      <c r="E594" s="25"/>
      <c r="F594" s="30"/>
      <c r="G594" s="31"/>
      <c r="H594" s="25"/>
      <c r="I594"/>
      <c r="J594"/>
      <c r="K594"/>
      <c r="L594"/>
      <c r="M594"/>
      <c r="N594" s="20"/>
      <c r="O594" s="25"/>
      <c r="P594" s="25"/>
      <c r="Q594" s="25"/>
      <c r="R594" s="31"/>
      <c r="S594" s="25"/>
      <c r="T594" s="114"/>
      <c r="U594" s="114"/>
      <c r="V594" s="114"/>
      <c r="W594" s="114"/>
      <c r="X594" s="114"/>
      <c r="Y594" s="114"/>
      <c r="Z594" s="114"/>
      <c r="AA594" s="114"/>
      <c r="AB594" s="114"/>
      <c r="AC594" s="114"/>
    </row>
    <row r="595" spans="1:29" s="113" customFormat="1" ht="25.5" customHeight="1" x14ac:dyDescent="0.25">
      <c r="A595" s="115"/>
      <c r="B595"/>
      <c r="C595" s="4"/>
      <c r="D595"/>
      <c r="E595" s="25"/>
      <c r="F595" s="30"/>
      <c r="G595" s="31"/>
      <c r="H595" s="25"/>
      <c r="I595"/>
      <c r="J595"/>
      <c r="K595"/>
      <c r="L595"/>
      <c r="M595"/>
      <c r="N595" s="20"/>
      <c r="O595" s="25"/>
      <c r="P595" s="25"/>
      <c r="Q595" s="25"/>
      <c r="R595" s="31"/>
      <c r="S595" s="25"/>
      <c r="T595" s="114"/>
      <c r="U595" s="114"/>
      <c r="V595" s="114"/>
      <c r="W595" s="114"/>
      <c r="X595" s="114"/>
      <c r="Y595" s="114"/>
      <c r="Z595" s="114"/>
      <c r="AA595" s="114"/>
      <c r="AB595" s="114"/>
      <c r="AC595" s="114"/>
    </row>
    <row r="596" spans="1:29" s="113" customFormat="1" ht="25.5" customHeight="1" x14ac:dyDescent="0.25">
      <c r="A596" s="115"/>
      <c r="B596"/>
      <c r="C596" s="4"/>
      <c r="D596"/>
      <c r="E596" s="25"/>
      <c r="F596" s="30"/>
      <c r="G596" s="31"/>
      <c r="H596" s="25"/>
      <c r="I596"/>
      <c r="J596"/>
      <c r="K596"/>
      <c r="L596"/>
      <c r="M596"/>
      <c r="N596" s="20"/>
      <c r="O596" s="25"/>
      <c r="P596" s="25"/>
      <c r="Q596" s="25"/>
      <c r="R596" s="31"/>
      <c r="S596" s="25"/>
      <c r="T596" s="114"/>
      <c r="U596" s="114"/>
      <c r="V596" s="114"/>
      <c r="W596" s="114"/>
      <c r="X596" s="114"/>
      <c r="Y596" s="114"/>
      <c r="Z596" s="114"/>
      <c r="AA596" s="114"/>
      <c r="AB596" s="114"/>
      <c r="AC596" s="114"/>
    </row>
    <row r="597" spans="1:29" s="113" customFormat="1" ht="25.5" customHeight="1" x14ac:dyDescent="0.25">
      <c r="A597" s="115"/>
      <c r="B597"/>
      <c r="C597" s="4"/>
      <c r="D597"/>
      <c r="E597" s="25"/>
      <c r="F597" s="30"/>
      <c r="G597" s="31"/>
      <c r="H597" s="25"/>
      <c r="I597"/>
      <c r="J597"/>
      <c r="K597"/>
      <c r="L597"/>
      <c r="M597"/>
      <c r="N597" s="20"/>
      <c r="O597" s="25"/>
      <c r="P597" s="25"/>
      <c r="Q597" s="25"/>
      <c r="R597" s="31"/>
      <c r="S597" s="25"/>
      <c r="T597" s="114"/>
      <c r="U597" s="114"/>
      <c r="V597" s="114"/>
      <c r="W597" s="114"/>
      <c r="X597" s="114"/>
      <c r="Y597" s="114"/>
      <c r="Z597" s="114"/>
      <c r="AA597" s="114"/>
      <c r="AB597" s="114"/>
      <c r="AC597" s="114"/>
    </row>
    <row r="598" spans="1:29" s="113" customFormat="1" ht="25.5" customHeight="1" x14ac:dyDescent="0.25">
      <c r="A598" s="115"/>
      <c r="B598"/>
      <c r="C598" s="4"/>
      <c r="D598"/>
      <c r="E598" s="25"/>
      <c r="F598" s="30"/>
      <c r="G598" s="31"/>
      <c r="H598" s="25"/>
      <c r="I598"/>
      <c r="J598"/>
      <c r="K598"/>
      <c r="L598"/>
      <c r="M598"/>
      <c r="N598" s="20"/>
      <c r="O598" s="25"/>
      <c r="P598" s="25"/>
      <c r="Q598" s="25"/>
      <c r="R598" s="31"/>
      <c r="S598" s="25"/>
      <c r="T598" s="114"/>
      <c r="U598" s="114"/>
      <c r="V598" s="114"/>
      <c r="W598" s="114"/>
      <c r="X598" s="114"/>
      <c r="Y598" s="114"/>
      <c r="Z598" s="114"/>
      <c r="AA598" s="114"/>
      <c r="AB598" s="114"/>
      <c r="AC598" s="114"/>
    </row>
    <row r="599" spans="1:29" s="113" customFormat="1" ht="30.75" customHeight="1" x14ac:dyDescent="0.25">
      <c r="A599" s="115"/>
      <c r="B599"/>
      <c r="C599" s="4"/>
      <c r="D599"/>
      <c r="E599" s="25"/>
      <c r="F599" s="30"/>
      <c r="G599" s="31"/>
      <c r="H599" s="25"/>
      <c r="I599"/>
      <c r="J599"/>
      <c r="K599"/>
      <c r="L599"/>
      <c r="M599"/>
      <c r="N599" s="20"/>
      <c r="O599" s="25"/>
      <c r="P599" s="25"/>
      <c r="Q599" s="25"/>
      <c r="R599" s="31"/>
      <c r="S599" s="25"/>
      <c r="T599" s="114"/>
      <c r="U599" s="114"/>
      <c r="V599" s="114"/>
      <c r="W599" s="114"/>
      <c r="X599" s="114"/>
      <c r="Y599" s="114"/>
      <c r="Z599" s="114"/>
      <c r="AA599" s="114"/>
      <c r="AB599" s="114"/>
      <c r="AC599" s="114"/>
    </row>
    <row r="600" spans="1:29" s="113" customFormat="1" ht="36.75" customHeight="1" x14ac:dyDescent="0.25">
      <c r="A600" s="115"/>
      <c r="B600"/>
      <c r="C600" s="4"/>
      <c r="D600"/>
      <c r="E600" s="25"/>
      <c r="F600" s="30"/>
      <c r="G600" s="31"/>
      <c r="H600" s="25"/>
      <c r="I600"/>
      <c r="J600"/>
      <c r="K600"/>
      <c r="L600"/>
      <c r="M600"/>
      <c r="N600" s="20"/>
      <c r="O600" s="25"/>
      <c r="P600" s="25"/>
      <c r="Q600" s="25"/>
      <c r="R600" s="31"/>
      <c r="S600" s="25"/>
      <c r="T600" s="114"/>
      <c r="U600" s="114"/>
      <c r="V600" s="114"/>
      <c r="W600" s="114"/>
      <c r="X600" s="114"/>
      <c r="Y600" s="114"/>
      <c r="Z600" s="114"/>
      <c r="AA600" s="114"/>
      <c r="AB600" s="114"/>
      <c r="AC600" s="114"/>
    </row>
    <row r="601" spans="1:29" s="113" customFormat="1" ht="37.5" customHeight="1" x14ac:dyDescent="0.25">
      <c r="A601" s="115"/>
      <c r="B601"/>
      <c r="C601" s="4"/>
      <c r="D601"/>
      <c r="E601" s="25"/>
      <c r="F601" s="30"/>
      <c r="G601" s="31"/>
      <c r="H601" s="25"/>
      <c r="I601"/>
      <c r="J601"/>
      <c r="K601"/>
      <c r="L601"/>
      <c r="M601"/>
      <c r="N601" s="20"/>
      <c r="O601" s="25"/>
      <c r="P601" s="25"/>
      <c r="Q601" s="25"/>
      <c r="R601" s="31"/>
      <c r="S601" s="25"/>
      <c r="T601" s="114"/>
      <c r="U601" s="114"/>
      <c r="V601" s="114"/>
      <c r="W601" s="114"/>
      <c r="X601" s="114"/>
      <c r="Y601" s="114"/>
      <c r="Z601" s="114"/>
      <c r="AA601" s="114"/>
      <c r="AB601" s="114"/>
      <c r="AC601" s="114"/>
    </row>
    <row r="602" spans="1:29" s="113" customFormat="1" ht="25.5" customHeight="1" x14ac:dyDescent="0.25">
      <c r="A602" s="115"/>
      <c r="B602"/>
      <c r="C602" s="4"/>
      <c r="D602"/>
      <c r="E602" s="25"/>
      <c r="F602" s="30"/>
      <c r="G602" s="31"/>
      <c r="H602" s="25"/>
      <c r="I602"/>
      <c r="J602"/>
      <c r="K602"/>
      <c r="L602"/>
      <c r="M602"/>
      <c r="N602" s="20"/>
      <c r="O602" s="25"/>
      <c r="P602" s="25"/>
      <c r="Q602" s="25"/>
      <c r="R602" s="31"/>
      <c r="S602" s="25"/>
      <c r="T602" s="114"/>
      <c r="U602" s="114"/>
      <c r="V602" s="114"/>
      <c r="W602" s="114"/>
      <c r="X602" s="114"/>
      <c r="Y602" s="114"/>
      <c r="Z602" s="114"/>
      <c r="AA602" s="114"/>
      <c r="AB602" s="114"/>
      <c r="AC602" s="114"/>
    </row>
    <row r="603" spans="1:29" s="113" customFormat="1" ht="25.5" customHeight="1" x14ac:dyDescent="0.25">
      <c r="A603" s="115"/>
      <c r="B603"/>
      <c r="C603" s="4"/>
      <c r="D603"/>
      <c r="E603" s="25"/>
      <c r="F603" s="30"/>
      <c r="G603" s="31"/>
      <c r="H603" s="25"/>
      <c r="I603"/>
      <c r="J603"/>
      <c r="K603"/>
      <c r="L603"/>
      <c r="M603"/>
      <c r="N603" s="20"/>
      <c r="O603" s="25"/>
      <c r="P603" s="25"/>
      <c r="Q603" s="25"/>
      <c r="R603" s="31"/>
      <c r="S603" s="25"/>
      <c r="T603" s="114"/>
      <c r="U603" s="114"/>
      <c r="V603" s="114"/>
      <c r="W603" s="114"/>
      <c r="X603" s="114"/>
      <c r="Y603" s="114"/>
      <c r="Z603" s="114"/>
      <c r="AA603" s="114"/>
      <c r="AB603" s="114"/>
      <c r="AC603" s="114"/>
    </row>
    <row r="604" spans="1:29" s="113" customFormat="1" ht="25.5" customHeight="1" x14ac:dyDescent="0.25">
      <c r="A604" s="115"/>
      <c r="B604"/>
      <c r="C604" s="4"/>
      <c r="D604"/>
      <c r="E604" s="25"/>
      <c r="F604" s="30"/>
      <c r="G604" s="31"/>
      <c r="H604" s="25"/>
      <c r="I604"/>
      <c r="J604"/>
      <c r="K604"/>
      <c r="L604"/>
      <c r="M604"/>
      <c r="N604" s="20"/>
      <c r="O604" s="25"/>
      <c r="P604" s="25"/>
      <c r="Q604" s="25"/>
      <c r="R604" s="31"/>
      <c r="S604" s="25"/>
      <c r="T604" s="114"/>
      <c r="U604" s="114"/>
      <c r="V604" s="114"/>
      <c r="W604" s="114"/>
      <c r="X604" s="114"/>
      <c r="Y604" s="114"/>
      <c r="Z604" s="114"/>
      <c r="AA604" s="114"/>
      <c r="AB604" s="114"/>
      <c r="AC604" s="114"/>
    </row>
    <row r="605" spans="1:29" s="113" customFormat="1" ht="25.5" customHeight="1" x14ac:dyDescent="0.25">
      <c r="A605" s="115"/>
      <c r="B605"/>
      <c r="C605" s="4"/>
      <c r="D605"/>
      <c r="E605" s="25"/>
      <c r="F605" s="30"/>
      <c r="G605" s="31"/>
      <c r="H605" s="25"/>
      <c r="I605"/>
      <c r="J605"/>
      <c r="K605"/>
      <c r="L605"/>
      <c r="M605"/>
      <c r="N605" s="20"/>
      <c r="O605" s="25"/>
      <c r="P605" s="25"/>
      <c r="Q605" s="25"/>
      <c r="R605" s="31"/>
      <c r="S605" s="25"/>
      <c r="T605" s="114"/>
      <c r="U605" s="114"/>
      <c r="V605" s="114"/>
      <c r="W605" s="114"/>
      <c r="X605" s="114"/>
      <c r="Y605" s="114"/>
      <c r="Z605" s="114"/>
      <c r="AA605" s="114"/>
      <c r="AB605" s="114"/>
      <c r="AC605" s="114"/>
    </row>
    <row r="606" spans="1:29" s="113" customFormat="1" ht="25.5" customHeight="1" x14ac:dyDescent="0.25">
      <c r="A606" s="115"/>
      <c r="B606"/>
      <c r="C606" s="4"/>
      <c r="D606"/>
      <c r="E606" s="25"/>
      <c r="F606" s="30"/>
      <c r="G606" s="31"/>
      <c r="H606" s="25"/>
      <c r="I606"/>
      <c r="J606"/>
      <c r="K606"/>
      <c r="L606"/>
      <c r="M606"/>
      <c r="N606" s="20"/>
      <c r="O606" s="25"/>
      <c r="P606" s="25"/>
      <c r="Q606" s="25"/>
      <c r="R606" s="31"/>
      <c r="S606" s="25"/>
      <c r="T606" s="114"/>
      <c r="U606" s="114"/>
      <c r="V606" s="114"/>
      <c r="W606" s="114"/>
      <c r="X606" s="114"/>
      <c r="Y606" s="114"/>
      <c r="Z606" s="114"/>
      <c r="AA606" s="114"/>
      <c r="AB606" s="114"/>
      <c r="AC606" s="114"/>
    </row>
    <row r="607" spans="1:29" s="113" customFormat="1" ht="40.5" customHeight="1" x14ac:dyDescent="0.25">
      <c r="A607" s="115"/>
      <c r="B607"/>
      <c r="C607" s="4"/>
      <c r="D607"/>
      <c r="E607" s="25"/>
      <c r="F607" s="30"/>
      <c r="G607" s="31"/>
      <c r="H607" s="25"/>
      <c r="I607"/>
      <c r="J607"/>
      <c r="K607"/>
      <c r="L607"/>
      <c r="M607"/>
      <c r="N607" s="20"/>
      <c r="O607" s="25"/>
      <c r="P607" s="25"/>
      <c r="Q607" s="25"/>
      <c r="R607" s="31"/>
      <c r="S607" s="25"/>
      <c r="T607" s="114"/>
      <c r="U607" s="114"/>
      <c r="V607" s="114"/>
      <c r="W607" s="114"/>
      <c r="X607" s="114"/>
      <c r="Y607" s="114"/>
      <c r="Z607" s="114"/>
      <c r="AA607" s="114"/>
      <c r="AB607" s="114"/>
      <c r="AC607" s="114"/>
    </row>
    <row r="608" spans="1:29" s="113" customFormat="1" ht="25.5" customHeight="1" x14ac:dyDescent="0.25">
      <c r="A608" s="115"/>
      <c r="B608"/>
      <c r="C608" s="4"/>
      <c r="D608"/>
      <c r="E608" s="25"/>
      <c r="F608" s="30"/>
      <c r="G608" s="31"/>
      <c r="H608" s="25"/>
      <c r="I608"/>
      <c r="J608"/>
      <c r="K608"/>
      <c r="L608"/>
      <c r="M608"/>
      <c r="N608" s="20"/>
      <c r="O608" s="25"/>
      <c r="P608" s="25"/>
      <c r="Q608" s="25"/>
      <c r="R608" s="31"/>
      <c r="S608" s="25"/>
      <c r="T608" s="114"/>
      <c r="U608" s="114"/>
      <c r="V608" s="114"/>
      <c r="W608" s="114"/>
      <c r="X608" s="114"/>
      <c r="Y608" s="114"/>
      <c r="Z608" s="114"/>
      <c r="AA608" s="114"/>
      <c r="AB608" s="114"/>
      <c r="AC608" s="114"/>
    </row>
    <row r="609" spans="1:29" s="113" customFormat="1" ht="25.5" customHeight="1" x14ac:dyDescent="0.25">
      <c r="A609" s="115"/>
      <c r="B609"/>
      <c r="C609" s="4"/>
      <c r="D609"/>
      <c r="E609" s="25"/>
      <c r="F609" s="30"/>
      <c r="G609" s="31"/>
      <c r="H609" s="25"/>
      <c r="I609"/>
      <c r="J609"/>
      <c r="K609"/>
      <c r="L609"/>
      <c r="M609"/>
      <c r="N609" s="20"/>
      <c r="O609" s="25"/>
      <c r="P609" s="25"/>
      <c r="Q609" s="25"/>
      <c r="R609" s="31"/>
      <c r="S609" s="25"/>
      <c r="T609" s="114"/>
      <c r="U609" s="114"/>
      <c r="V609" s="114"/>
      <c r="W609" s="114"/>
      <c r="X609" s="114"/>
      <c r="Y609" s="114"/>
      <c r="Z609" s="114"/>
      <c r="AA609" s="114"/>
      <c r="AB609" s="114"/>
      <c r="AC609" s="114"/>
    </row>
    <row r="610" spans="1:29" s="113" customFormat="1" ht="25.5" customHeight="1" x14ac:dyDescent="0.25">
      <c r="A610" s="115"/>
      <c r="B610"/>
      <c r="C610" s="4"/>
      <c r="D610"/>
      <c r="E610" s="25"/>
      <c r="F610" s="30"/>
      <c r="G610" s="31"/>
      <c r="H610" s="25"/>
      <c r="I610"/>
      <c r="J610"/>
      <c r="K610"/>
      <c r="L610"/>
      <c r="M610"/>
      <c r="N610" s="20"/>
      <c r="O610" s="25"/>
      <c r="P610" s="25"/>
      <c r="Q610" s="25"/>
      <c r="R610" s="31"/>
      <c r="S610" s="25"/>
      <c r="T610" s="114"/>
      <c r="U610" s="114"/>
      <c r="V610" s="114"/>
      <c r="W610" s="114"/>
      <c r="X610" s="114"/>
      <c r="Y610" s="114"/>
      <c r="Z610" s="114"/>
      <c r="AA610" s="114"/>
      <c r="AB610" s="114"/>
      <c r="AC610" s="114"/>
    </row>
    <row r="611" spans="1:29" s="113" customFormat="1" ht="39.75" customHeight="1" x14ac:dyDescent="0.25">
      <c r="A611" s="115"/>
      <c r="B611"/>
      <c r="C611" s="4"/>
      <c r="D611"/>
      <c r="E611" s="25"/>
      <c r="F611" s="30"/>
      <c r="G611" s="31"/>
      <c r="H611" s="25"/>
      <c r="I611"/>
      <c r="J611"/>
      <c r="K611"/>
      <c r="L611"/>
      <c r="M611"/>
      <c r="N611" s="20"/>
      <c r="O611" s="25"/>
      <c r="P611" s="25"/>
      <c r="Q611" s="25"/>
      <c r="R611" s="31"/>
      <c r="S611" s="25"/>
      <c r="T611" s="114"/>
      <c r="U611" s="114"/>
      <c r="V611" s="114"/>
      <c r="W611" s="114"/>
      <c r="X611" s="114"/>
      <c r="Y611" s="114"/>
      <c r="Z611" s="114"/>
      <c r="AA611" s="114"/>
      <c r="AB611" s="114"/>
      <c r="AC611" s="114"/>
    </row>
    <row r="612" spans="1:29" s="113" customFormat="1" ht="25.5" customHeight="1" x14ac:dyDescent="0.25">
      <c r="A612" s="115"/>
      <c r="B612"/>
      <c r="C612" s="4"/>
      <c r="D612"/>
      <c r="E612" s="25"/>
      <c r="F612" s="30"/>
      <c r="G612" s="31"/>
      <c r="H612" s="25"/>
      <c r="I612"/>
      <c r="J612"/>
      <c r="K612"/>
      <c r="L612"/>
      <c r="M612"/>
      <c r="N612" s="20"/>
      <c r="O612" s="25"/>
      <c r="P612" s="25"/>
      <c r="Q612" s="25"/>
      <c r="R612" s="31"/>
      <c r="S612" s="25"/>
      <c r="T612" s="114"/>
      <c r="U612" s="114"/>
      <c r="V612" s="114"/>
      <c r="W612" s="114"/>
      <c r="X612" s="114"/>
      <c r="Y612" s="114"/>
      <c r="Z612" s="114"/>
      <c r="AA612" s="114"/>
      <c r="AB612" s="114"/>
      <c r="AC612" s="114"/>
    </row>
    <row r="613" spans="1:29" s="113" customFormat="1" ht="25.5" customHeight="1" x14ac:dyDescent="0.25">
      <c r="A613" s="115"/>
      <c r="B613"/>
      <c r="C613" s="4"/>
      <c r="D613"/>
      <c r="E613" s="25"/>
      <c r="F613" s="30"/>
      <c r="G613" s="31"/>
      <c r="H613" s="25"/>
      <c r="I613"/>
      <c r="J613"/>
      <c r="K613"/>
      <c r="L613"/>
      <c r="M613"/>
      <c r="N613" s="20"/>
      <c r="O613" s="25"/>
      <c r="P613" s="25"/>
      <c r="Q613" s="25"/>
      <c r="R613" s="31"/>
      <c r="S613" s="25"/>
      <c r="T613" s="114"/>
      <c r="U613" s="114"/>
      <c r="V613" s="114"/>
      <c r="W613" s="114"/>
      <c r="X613" s="114"/>
      <c r="Y613" s="114"/>
      <c r="Z613" s="114"/>
      <c r="AA613" s="114"/>
      <c r="AB613" s="114"/>
      <c r="AC613" s="114"/>
    </row>
    <row r="614" spans="1:29" s="113" customFormat="1" ht="25.5" customHeight="1" x14ac:dyDescent="0.25">
      <c r="A614" s="115"/>
      <c r="B614"/>
      <c r="C614" s="4"/>
      <c r="D614"/>
      <c r="E614" s="25"/>
      <c r="F614" s="30"/>
      <c r="G614" s="31"/>
      <c r="H614" s="25"/>
      <c r="I614"/>
      <c r="J614"/>
      <c r="K614"/>
      <c r="L614"/>
      <c r="M614"/>
      <c r="N614" s="20"/>
      <c r="O614" s="25"/>
      <c r="P614" s="25"/>
      <c r="Q614" s="25"/>
      <c r="R614" s="31"/>
      <c r="S614" s="25"/>
      <c r="T614" s="114"/>
      <c r="U614" s="114"/>
      <c r="V614" s="114"/>
      <c r="W614" s="114"/>
      <c r="X614" s="114"/>
      <c r="Y614" s="114"/>
      <c r="Z614" s="114"/>
      <c r="AA614" s="114"/>
      <c r="AB614" s="114"/>
      <c r="AC614" s="114"/>
    </row>
    <row r="615" spans="1:29" s="113" customFormat="1" ht="25.5" customHeight="1" x14ac:dyDescent="0.25">
      <c r="A615" s="115"/>
      <c r="B615"/>
      <c r="C615" s="4"/>
      <c r="D615"/>
      <c r="E615" s="25"/>
      <c r="F615" s="30"/>
      <c r="G615" s="31"/>
      <c r="H615" s="25"/>
      <c r="I615"/>
      <c r="J615"/>
      <c r="K615"/>
      <c r="L615"/>
      <c r="M615"/>
      <c r="N615" s="20"/>
      <c r="O615" s="25"/>
      <c r="P615" s="25"/>
      <c r="Q615" s="25"/>
      <c r="R615" s="31"/>
      <c r="S615" s="25"/>
      <c r="T615" s="114"/>
      <c r="U615" s="114"/>
      <c r="V615" s="114"/>
      <c r="W615" s="114"/>
      <c r="X615" s="114"/>
      <c r="Y615" s="114"/>
      <c r="Z615" s="114"/>
      <c r="AA615" s="114"/>
      <c r="AB615" s="114"/>
      <c r="AC615" s="114"/>
    </row>
    <row r="616" spans="1:29" s="113" customFormat="1" ht="34.5" customHeight="1" x14ac:dyDescent="0.25">
      <c r="A616" s="115"/>
      <c r="B616"/>
      <c r="C616" s="4"/>
      <c r="D616"/>
      <c r="E616" s="25"/>
      <c r="F616" s="30"/>
      <c r="G616" s="31"/>
      <c r="H616" s="25"/>
      <c r="I616"/>
      <c r="J616"/>
      <c r="K616"/>
      <c r="L616"/>
      <c r="M616"/>
      <c r="N616" s="20"/>
      <c r="O616" s="25"/>
      <c r="P616" s="25"/>
      <c r="Q616" s="25"/>
      <c r="R616" s="31"/>
      <c r="S616" s="25"/>
      <c r="T616" s="114"/>
      <c r="U616" s="114"/>
      <c r="V616" s="114"/>
      <c r="W616" s="114"/>
      <c r="X616" s="114"/>
      <c r="Y616" s="114"/>
      <c r="Z616" s="114"/>
      <c r="AA616" s="114"/>
      <c r="AB616" s="114"/>
      <c r="AC616" s="114"/>
    </row>
    <row r="617" spans="1:29" s="113" customFormat="1" ht="25.5" customHeight="1" x14ac:dyDescent="0.25">
      <c r="A617" s="115"/>
      <c r="B617"/>
      <c r="C617" s="4"/>
      <c r="D617"/>
      <c r="E617" s="25"/>
      <c r="F617" s="30"/>
      <c r="G617" s="31"/>
      <c r="H617" s="25"/>
      <c r="I617"/>
      <c r="J617"/>
      <c r="K617"/>
      <c r="L617"/>
      <c r="M617"/>
      <c r="N617" s="20"/>
      <c r="O617" s="25"/>
      <c r="P617" s="25"/>
      <c r="Q617" s="25"/>
      <c r="R617" s="31"/>
      <c r="S617" s="25"/>
      <c r="T617" s="114"/>
      <c r="U617" s="114"/>
      <c r="V617" s="114"/>
      <c r="W617" s="114"/>
      <c r="X617" s="114"/>
      <c r="Y617" s="114"/>
      <c r="Z617" s="114"/>
      <c r="AA617" s="114"/>
      <c r="AB617" s="114"/>
      <c r="AC617" s="114"/>
    </row>
    <row r="618" spans="1:29" s="113" customFormat="1" ht="25.5" customHeight="1" x14ac:dyDescent="0.25">
      <c r="A618" s="115"/>
      <c r="B618"/>
      <c r="C618" s="4"/>
      <c r="D618"/>
      <c r="E618" s="25"/>
      <c r="F618" s="30"/>
      <c r="G618" s="31"/>
      <c r="H618" s="25"/>
      <c r="I618"/>
      <c r="J618"/>
      <c r="K618"/>
      <c r="L618"/>
      <c r="M618"/>
      <c r="N618" s="20"/>
      <c r="O618" s="25"/>
      <c r="P618" s="25"/>
      <c r="Q618" s="25"/>
      <c r="R618" s="31"/>
      <c r="S618" s="25"/>
      <c r="T618" s="114"/>
      <c r="U618" s="114"/>
      <c r="V618" s="114"/>
      <c r="W618" s="114"/>
      <c r="X618" s="114"/>
      <c r="Y618" s="114"/>
      <c r="Z618" s="114"/>
      <c r="AA618" s="114"/>
      <c r="AB618" s="114"/>
      <c r="AC618" s="114"/>
    </row>
    <row r="619" spans="1:29" s="113" customFormat="1" ht="38.25" customHeight="1" x14ac:dyDescent="0.25">
      <c r="A619" s="115"/>
      <c r="B619"/>
      <c r="C619" s="4"/>
      <c r="D619"/>
      <c r="E619" s="25"/>
      <c r="F619" s="30"/>
      <c r="G619" s="31"/>
      <c r="H619" s="25"/>
      <c r="I619"/>
      <c r="J619"/>
      <c r="K619"/>
      <c r="L619"/>
      <c r="M619"/>
      <c r="N619" s="20"/>
      <c r="O619" s="25"/>
      <c r="P619" s="25"/>
      <c r="Q619" s="25"/>
      <c r="R619" s="31"/>
      <c r="S619" s="25"/>
      <c r="T619" s="114"/>
      <c r="U619" s="114"/>
      <c r="V619" s="114"/>
      <c r="W619" s="114"/>
      <c r="X619" s="114"/>
      <c r="Y619" s="114"/>
      <c r="Z619" s="114"/>
      <c r="AA619" s="114"/>
      <c r="AB619" s="114"/>
      <c r="AC619" s="114"/>
    </row>
    <row r="620" spans="1:29" s="113" customFormat="1" ht="25.5" customHeight="1" x14ac:dyDescent="0.25">
      <c r="A620" s="115"/>
      <c r="B620"/>
      <c r="C620" s="4"/>
      <c r="D620"/>
      <c r="E620" s="25"/>
      <c r="F620" s="30"/>
      <c r="G620" s="31"/>
      <c r="H620" s="25"/>
      <c r="I620"/>
      <c r="J620"/>
      <c r="K620"/>
      <c r="L620"/>
      <c r="M620"/>
      <c r="N620" s="20"/>
      <c r="O620" s="25"/>
      <c r="P620" s="25"/>
      <c r="Q620" s="25"/>
      <c r="R620" s="31"/>
      <c r="S620" s="25"/>
      <c r="T620" s="114"/>
      <c r="U620" s="114"/>
      <c r="V620" s="114"/>
      <c r="W620" s="114"/>
      <c r="X620" s="114"/>
      <c r="Y620" s="114"/>
      <c r="Z620" s="114"/>
      <c r="AA620" s="114"/>
      <c r="AB620" s="114"/>
      <c r="AC620" s="114"/>
    </row>
    <row r="621" spans="1:29" s="113" customFormat="1" ht="25.5" customHeight="1" x14ac:dyDescent="0.25">
      <c r="A621" s="115"/>
      <c r="B621"/>
      <c r="C621" s="4"/>
      <c r="D621"/>
      <c r="E621" s="25"/>
      <c r="F621" s="30"/>
      <c r="G621" s="31"/>
      <c r="H621" s="25"/>
      <c r="I621"/>
      <c r="J621"/>
      <c r="K621"/>
      <c r="L621"/>
      <c r="M621"/>
      <c r="N621" s="20"/>
      <c r="O621" s="25"/>
      <c r="P621" s="25"/>
      <c r="Q621" s="25"/>
      <c r="R621" s="31"/>
      <c r="S621" s="25"/>
      <c r="T621" s="114"/>
      <c r="U621" s="114"/>
      <c r="V621" s="114"/>
      <c r="W621" s="114"/>
      <c r="X621" s="114"/>
      <c r="Y621" s="114"/>
      <c r="Z621" s="114"/>
      <c r="AA621" s="114"/>
      <c r="AB621" s="114"/>
      <c r="AC621" s="114"/>
    </row>
    <row r="622" spans="1:29" s="113" customFormat="1" ht="25.5" customHeight="1" x14ac:dyDescent="0.25">
      <c r="A622" s="115"/>
      <c r="B622"/>
      <c r="C622" s="4"/>
      <c r="D622"/>
      <c r="E622" s="25"/>
      <c r="F622" s="30"/>
      <c r="G622" s="31"/>
      <c r="H622" s="25"/>
      <c r="I622"/>
      <c r="J622"/>
      <c r="K622"/>
      <c r="L622"/>
      <c r="M622"/>
      <c r="N622" s="20"/>
      <c r="O622" s="25"/>
      <c r="P622" s="25"/>
      <c r="Q622" s="25"/>
      <c r="R622" s="31"/>
      <c r="S622" s="25"/>
      <c r="T622" s="114"/>
      <c r="U622" s="114"/>
      <c r="V622" s="114"/>
      <c r="W622" s="114"/>
      <c r="X622" s="114"/>
      <c r="Y622" s="114"/>
      <c r="Z622" s="114"/>
      <c r="AA622" s="114"/>
      <c r="AB622" s="114"/>
      <c r="AC622" s="114"/>
    </row>
    <row r="623" spans="1:29" s="113" customFormat="1" ht="25.5" customHeight="1" x14ac:dyDescent="0.25">
      <c r="A623" s="115"/>
      <c r="B623"/>
      <c r="C623" s="4"/>
      <c r="D623"/>
      <c r="E623" s="25"/>
      <c r="F623" s="30"/>
      <c r="G623" s="31"/>
      <c r="H623" s="25"/>
      <c r="I623"/>
      <c r="J623"/>
      <c r="K623"/>
      <c r="L623"/>
      <c r="M623"/>
      <c r="N623" s="20"/>
      <c r="O623" s="25"/>
      <c r="P623" s="25"/>
      <c r="Q623" s="25"/>
      <c r="R623" s="31"/>
      <c r="S623" s="25"/>
      <c r="T623" s="114"/>
      <c r="U623" s="114"/>
      <c r="V623" s="114"/>
      <c r="W623" s="114"/>
      <c r="X623" s="114"/>
      <c r="Y623" s="114"/>
      <c r="Z623" s="114"/>
      <c r="AA623" s="114"/>
      <c r="AB623" s="114"/>
      <c r="AC623" s="114"/>
    </row>
    <row r="624" spans="1:29" s="113" customFormat="1" ht="25.5" customHeight="1" x14ac:dyDescent="0.25">
      <c r="A624" s="115"/>
      <c r="B624"/>
      <c r="C624" s="4"/>
      <c r="D624"/>
      <c r="E624" s="25"/>
      <c r="F624" s="30"/>
      <c r="G624" s="31"/>
      <c r="H624" s="25"/>
      <c r="I624"/>
      <c r="J624"/>
      <c r="K624"/>
      <c r="L624"/>
      <c r="M624"/>
      <c r="N624" s="20"/>
      <c r="O624" s="25"/>
      <c r="P624" s="25"/>
      <c r="Q624" s="25"/>
      <c r="R624" s="31"/>
      <c r="S624" s="25"/>
      <c r="T624" s="114"/>
      <c r="U624" s="114"/>
      <c r="V624" s="114"/>
      <c r="W624" s="114"/>
      <c r="X624" s="114"/>
      <c r="Y624" s="114"/>
      <c r="Z624" s="114"/>
      <c r="AA624" s="114"/>
      <c r="AB624" s="114"/>
      <c r="AC624" s="114"/>
    </row>
    <row r="625" spans="1:29" s="113" customFormat="1" ht="25.5" customHeight="1" x14ac:dyDescent="0.25">
      <c r="A625" s="115"/>
      <c r="B625"/>
      <c r="C625" s="4"/>
      <c r="D625"/>
      <c r="E625" s="25"/>
      <c r="F625" s="30"/>
      <c r="G625" s="31"/>
      <c r="H625" s="25"/>
      <c r="I625"/>
      <c r="J625"/>
      <c r="K625"/>
      <c r="L625"/>
      <c r="M625"/>
      <c r="N625" s="20"/>
      <c r="O625" s="25"/>
      <c r="P625" s="25"/>
      <c r="Q625" s="25"/>
      <c r="R625" s="31"/>
      <c r="S625" s="25"/>
      <c r="T625" s="114"/>
      <c r="U625" s="114"/>
      <c r="V625" s="114"/>
      <c r="W625" s="114"/>
      <c r="X625" s="114"/>
      <c r="Y625" s="114"/>
      <c r="Z625" s="114"/>
      <c r="AA625" s="114"/>
      <c r="AB625" s="114"/>
      <c r="AC625" s="114"/>
    </row>
    <row r="626" spans="1:29" s="113" customFormat="1" ht="25.5" customHeight="1" x14ac:dyDescent="0.25">
      <c r="A626" s="115"/>
      <c r="B626"/>
      <c r="C626" s="4"/>
      <c r="D626"/>
      <c r="E626" s="25"/>
      <c r="F626" s="30"/>
      <c r="G626" s="31"/>
      <c r="H626" s="25"/>
      <c r="I626"/>
      <c r="J626"/>
      <c r="K626"/>
      <c r="L626"/>
      <c r="M626"/>
      <c r="N626" s="20"/>
      <c r="O626" s="25"/>
      <c r="P626" s="25"/>
      <c r="Q626" s="25"/>
      <c r="R626" s="31"/>
      <c r="S626" s="25"/>
      <c r="T626" s="114"/>
      <c r="U626" s="114"/>
      <c r="V626" s="114"/>
      <c r="W626" s="114"/>
      <c r="X626" s="114"/>
      <c r="Y626" s="114"/>
      <c r="Z626" s="114"/>
      <c r="AA626" s="114"/>
      <c r="AB626" s="114"/>
      <c r="AC626" s="114"/>
    </row>
    <row r="627" spans="1:29" s="113" customFormat="1" ht="37.5" customHeight="1" x14ac:dyDescent="0.25">
      <c r="A627" s="115"/>
      <c r="B627"/>
      <c r="C627" s="4"/>
      <c r="D627"/>
      <c r="E627" s="25"/>
      <c r="F627" s="30"/>
      <c r="G627" s="31"/>
      <c r="H627" s="25"/>
      <c r="I627"/>
      <c r="J627"/>
      <c r="K627"/>
      <c r="L627"/>
      <c r="M627"/>
      <c r="N627" s="20"/>
      <c r="O627" s="25"/>
      <c r="P627" s="25"/>
      <c r="Q627" s="25"/>
      <c r="R627" s="31"/>
      <c r="S627" s="25"/>
      <c r="T627" s="114"/>
      <c r="U627" s="114"/>
      <c r="V627" s="114"/>
      <c r="W627" s="114"/>
      <c r="X627" s="114"/>
      <c r="Y627" s="114"/>
      <c r="Z627" s="114"/>
      <c r="AA627" s="114"/>
      <c r="AB627" s="114"/>
      <c r="AC627" s="114"/>
    </row>
    <row r="628" spans="1:29" s="113" customFormat="1" ht="25.5" customHeight="1" x14ac:dyDescent="0.25">
      <c r="A628" s="115"/>
      <c r="B628"/>
      <c r="C628" s="4"/>
      <c r="D628"/>
      <c r="E628" s="25"/>
      <c r="F628" s="30"/>
      <c r="G628" s="31"/>
      <c r="H628" s="25"/>
      <c r="I628"/>
      <c r="J628"/>
      <c r="K628"/>
      <c r="L628"/>
      <c r="M628"/>
      <c r="N628" s="20"/>
      <c r="O628" s="25"/>
      <c r="P628" s="25"/>
      <c r="Q628" s="25"/>
      <c r="R628" s="31"/>
      <c r="S628" s="25"/>
      <c r="T628" s="114"/>
      <c r="U628" s="114"/>
      <c r="V628" s="114"/>
      <c r="W628" s="114"/>
      <c r="X628" s="114"/>
      <c r="Y628" s="114"/>
      <c r="Z628" s="114"/>
      <c r="AA628" s="114"/>
      <c r="AB628" s="114"/>
      <c r="AC628" s="114"/>
    </row>
    <row r="629" spans="1:29" s="113" customFormat="1" ht="25.5" customHeight="1" x14ac:dyDescent="0.25">
      <c r="A629" s="115"/>
      <c r="B629"/>
      <c r="C629" s="4"/>
      <c r="D629"/>
      <c r="E629" s="25"/>
      <c r="F629" s="30"/>
      <c r="G629" s="31"/>
      <c r="H629" s="25"/>
      <c r="I629"/>
      <c r="J629"/>
      <c r="K629"/>
      <c r="L629"/>
      <c r="M629"/>
      <c r="N629" s="20"/>
      <c r="O629" s="25"/>
      <c r="P629" s="25"/>
      <c r="Q629" s="25"/>
      <c r="R629" s="31"/>
      <c r="S629" s="25"/>
      <c r="T629" s="114"/>
      <c r="U629" s="114"/>
      <c r="V629" s="114"/>
      <c r="W629" s="114"/>
      <c r="X629" s="114"/>
      <c r="Y629" s="114"/>
      <c r="Z629" s="114"/>
      <c r="AA629" s="114"/>
      <c r="AB629" s="114"/>
      <c r="AC629" s="114"/>
    </row>
    <row r="630" spans="1:29" s="113" customFormat="1" ht="25.5" customHeight="1" x14ac:dyDescent="0.25">
      <c r="A630" s="115"/>
      <c r="B630"/>
      <c r="C630" s="4"/>
      <c r="D630"/>
      <c r="E630" s="25"/>
      <c r="F630" s="30"/>
      <c r="G630" s="31"/>
      <c r="H630" s="25"/>
      <c r="I630"/>
      <c r="J630"/>
      <c r="K630"/>
      <c r="L630"/>
      <c r="M630"/>
      <c r="N630" s="20"/>
      <c r="O630" s="25"/>
      <c r="P630" s="25"/>
      <c r="Q630" s="25"/>
      <c r="R630" s="31"/>
      <c r="S630" s="25"/>
      <c r="T630" s="114"/>
      <c r="U630" s="114"/>
      <c r="V630" s="114"/>
      <c r="W630" s="114"/>
      <c r="X630" s="114"/>
      <c r="Y630" s="114"/>
      <c r="Z630" s="114"/>
      <c r="AA630" s="114"/>
      <c r="AB630" s="114"/>
      <c r="AC630" s="114"/>
    </row>
    <row r="631" spans="1:29" s="113" customFormat="1" ht="25.5" customHeight="1" x14ac:dyDescent="0.25">
      <c r="A631" s="115"/>
      <c r="B631"/>
      <c r="C631" s="4"/>
      <c r="D631"/>
      <c r="E631" s="25"/>
      <c r="F631" s="30"/>
      <c r="G631" s="31"/>
      <c r="H631" s="25"/>
      <c r="I631"/>
      <c r="J631"/>
      <c r="K631"/>
      <c r="L631"/>
      <c r="M631"/>
      <c r="N631" s="20"/>
      <c r="O631" s="25"/>
      <c r="P631" s="25"/>
      <c r="Q631" s="25"/>
      <c r="R631" s="31"/>
      <c r="S631" s="25"/>
      <c r="T631" s="114"/>
      <c r="U631" s="114"/>
      <c r="V631" s="114"/>
      <c r="W631" s="114"/>
      <c r="X631" s="114"/>
      <c r="Y631" s="114"/>
      <c r="Z631" s="114"/>
      <c r="AA631" s="114"/>
      <c r="AB631" s="114"/>
      <c r="AC631" s="114"/>
    </row>
    <row r="632" spans="1:29" s="113" customFormat="1" ht="25.5" customHeight="1" x14ac:dyDescent="0.25">
      <c r="A632" s="115"/>
      <c r="B632"/>
      <c r="C632" s="4"/>
      <c r="D632"/>
      <c r="E632" s="25"/>
      <c r="F632" s="30"/>
      <c r="G632" s="31"/>
      <c r="H632" s="25"/>
      <c r="I632"/>
      <c r="J632"/>
      <c r="K632"/>
      <c r="L632"/>
      <c r="M632"/>
      <c r="N632" s="20"/>
      <c r="O632" s="25"/>
      <c r="P632" s="25"/>
      <c r="Q632" s="25"/>
      <c r="R632" s="31"/>
      <c r="S632" s="25"/>
      <c r="T632" s="114"/>
      <c r="U632" s="114"/>
      <c r="V632" s="114"/>
      <c r="W632" s="114"/>
      <c r="X632" s="114"/>
      <c r="Y632" s="114"/>
      <c r="Z632" s="114"/>
      <c r="AA632" s="114"/>
      <c r="AB632" s="114"/>
      <c r="AC632" s="114"/>
    </row>
    <row r="633" spans="1:29" s="113" customFormat="1" ht="25.5" customHeight="1" x14ac:dyDescent="0.25">
      <c r="A633" s="115"/>
      <c r="B633"/>
      <c r="C633" s="4"/>
      <c r="D633"/>
      <c r="E633" s="25"/>
      <c r="F633" s="30"/>
      <c r="G633" s="31"/>
      <c r="H633" s="25"/>
      <c r="I633"/>
      <c r="J633"/>
      <c r="K633"/>
      <c r="L633"/>
      <c r="M633"/>
      <c r="N633" s="20"/>
      <c r="O633" s="25"/>
      <c r="P633" s="25"/>
      <c r="Q633" s="25"/>
      <c r="R633" s="31"/>
      <c r="S633" s="25"/>
      <c r="T633" s="114"/>
      <c r="U633" s="114"/>
      <c r="V633" s="114"/>
      <c r="W633" s="114"/>
      <c r="X633" s="114"/>
      <c r="Y633" s="114"/>
      <c r="Z633" s="114"/>
      <c r="AA633" s="114"/>
      <c r="AB633" s="114"/>
      <c r="AC633" s="114"/>
    </row>
    <row r="634" spans="1:29" s="113" customFormat="1" ht="25.5" customHeight="1" x14ac:dyDescent="0.25">
      <c r="A634" s="115"/>
      <c r="B634"/>
      <c r="C634" s="4"/>
      <c r="D634"/>
      <c r="E634" s="25"/>
      <c r="F634" s="30"/>
      <c r="G634" s="31"/>
      <c r="H634" s="25"/>
      <c r="I634"/>
      <c r="J634"/>
      <c r="K634"/>
      <c r="L634"/>
      <c r="M634"/>
      <c r="N634" s="20"/>
      <c r="O634" s="25"/>
      <c r="P634" s="25"/>
      <c r="Q634" s="25"/>
      <c r="R634" s="31"/>
      <c r="S634" s="25"/>
      <c r="T634" s="114"/>
      <c r="U634" s="114"/>
      <c r="V634" s="114"/>
      <c r="W634" s="114"/>
      <c r="X634" s="114"/>
      <c r="Y634" s="114"/>
      <c r="Z634" s="114"/>
      <c r="AA634" s="114"/>
      <c r="AB634" s="114"/>
      <c r="AC634" s="114"/>
    </row>
    <row r="635" spans="1:29" s="113" customFormat="1" ht="25.5" customHeight="1" x14ac:dyDescent="0.25">
      <c r="A635" s="115"/>
      <c r="B635"/>
      <c r="C635" s="4"/>
      <c r="D635"/>
      <c r="E635" s="25"/>
      <c r="F635" s="30"/>
      <c r="G635" s="31"/>
      <c r="H635" s="25"/>
      <c r="I635"/>
      <c r="J635"/>
      <c r="K635"/>
      <c r="L635"/>
      <c r="M635"/>
      <c r="N635" s="20"/>
      <c r="O635" s="25"/>
      <c r="P635" s="25"/>
      <c r="Q635" s="25"/>
      <c r="R635" s="31"/>
      <c r="S635" s="25"/>
      <c r="T635" s="114"/>
      <c r="U635" s="114"/>
      <c r="V635" s="114"/>
      <c r="W635" s="114"/>
      <c r="X635" s="114"/>
      <c r="Y635" s="114"/>
      <c r="Z635" s="114"/>
      <c r="AA635" s="114"/>
      <c r="AB635" s="114"/>
      <c r="AC635" s="114"/>
    </row>
    <row r="636" spans="1:29" s="113" customFormat="1" ht="25.5" customHeight="1" x14ac:dyDescent="0.25">
      <c r="A636" s="115"/>
      <c r="B636"/>
      <c r="C636" s="4"/>
      <c r="D636"/>
      <c r="E636" s="25"/>
      <c r="F636" s="30"/>
      <c r="G636" s="31"/>
      <c r="H636" s="25"/>
      <c r="I636"/>
      <c r="J636"/>
      <c r="K636"/>
      <c r="L636"/>
      <c r="M636"/>
      <c r="N636" s="20"/>
      <c r="O636" s="25"/>
      <c r="P636" s="25"/>
      <c r="Q636" s="25"/>
      <c r="R636" s="31"/>
      <c r="S636" s="25"/>
      <c r="T636" s="114"/>
      <c r="U636" s="114"/>
      <c r="V636" s="114"/>
      <c r="W636" s="114"/>
      <c r="X636" s="114"/>
      <c r="Y636" s="114"/>
      <c r="Z636" s="114"/>
      <c r="AA636" s="114"/>
      <c r="AB636" s="114"/>
      <c r="AC636" s="114"/>
    </row>
    <row r="637" spans="1:29" s="113" customFormat="1" ht="25.5" customHeight="1" x14ac:dyDescent="0.25">
      <c r="A637" s="115"/>
      <c r="B637"/>
      <c r="C637" s="4"/>
      <c r="D637"/>
      <c r="E637" s="25"/>
      <c r="F637" s="30"/>
      <c r="G637" s="31"/>
      <c r="H637" s="25"/>
      <c r="I637"/>
      <c r="J637"/>
      <c r="K637"/>
      <c r="L637"/>
      <c r="M637"/>
      <c r="N637" s="20"/>
      <c r="O637" s="25"/>
      <c r="P637" s="25"/>
      <c r="Q637" s="25"/>
      <c r="R637" s="31"/>
      <c r="S637" s="25"/>
      <c r="T637" s="114"/>
      <c r="U637" s="114"/>
      <c r="V637" s="114"/>
      <c r="W637" s="114"/>
      <c r="X637" s="114"/>
      <c r="Y637" s="114"/>
      <c r="Z637" s="114"/>
      <c r="AA637" s="114"/>
      <c r="AB637" s="114"/>
      <c r="AC637" s="114"/>
    </row>
    <row r="638" spans="1:29" s="113" customFormat="1" ht="25.5" customHeight="1" x14ac:dyDescent="0.25">
      <c r="A638" s="115"/>
      <c r="B638"/>
      <c r="C638" s="4"/>
      <c r="D638"/>
      <c r="E638" s="25"/>
      <c r="F638" s="30"/>
      <c r="G638" s="31"/>
      <c r="H638" s="25"/>
      <c r="I638"/>
      <c r="J638"/>
      <c r="K638"/>
      <c r="L638"/>
      <c r="M638"/>
      <c r="N638" s="20"/>
      <c r="O638" s="25"/>
      <c r="P638" s="25"/>
      <c r="Q638" s="25"/>
      <c r="R638" s="31"/>
      <c r="S638" s="25"/>
      <c r="T638" s="114"/>
      <c r="U638" s="114"/>
      <c r="V638" s="114"/>
      <c r="W638" s="114"/>
      <c r="X638" s="114"/>
      <c r="Y638" s="114"/>
      <c r="Z638" s="114"/>
      <c r="AA638" s="114"/>
      <c r="AB638" s="114"/>
      <c r="AC638" s="114"/>
    </row>
    <row r="639" spans="1:29" s="113" customFormat="1" ht="25.5" customHeight="1" x14ac:dyDescent="0.25">
      <c r="A639" s="115"/>
      <c r="B639"/>
      <c r="C639" s="4"/>
      <c r="D639"/>
      <c r="E639" s="25"/>
      <c r="F639" s="30"/>
      <c r="G639" s="31"/>
      <c r="H639" s="25"/>
      <c r="I639"/>
      <c r="J639"/>
      <c r="K639"/>
      <c r="L639"/>
      <c r="M639"/>
      <c r="N639" s="20"/>
      <c r="O639" s="25"/>
      <c r="P639" s="25"/>
      <c r="Q639" s="25"/>
      <c r="R639" s="31"/>
      <c r="S639" s="25"/>
      <c r="T639" s="114"/>
      <c r="U639" s="114"/>
      <c r="V639" s="114"/>
      <c r="W639" s="114"/>
      <c r="X639" s="114"/>
      <c r="Y639" s="114"/>
      <c r="Z639" s="114"/>
      <c r="AA639" s="114"/>
      <c r="AB639" s="114"/>
      <c r="AC639" s="114"/>
    </row>
    <row r="640" spans="1:29" s="113" customFormat="1" ht="25.5" customHeight="1" x14ac:dyDescent="0.25">
      <c r="A640" s="115"/>
      <c r="B640"/>
      <c r="C640" s="4"/>
      <c r="D640"/>
      <c r="E640" s="25"/>
      <c r="F640" s="30"/>
      <c r="G640" s="31"/>
      <c r="H640" s="25"/>
      <c r="I640"/>
      <c r="J640"/>
      <c r="K640"/>
      <c r="L640"/>
      <c r="M640"/>
      <c r="N640" s="20"/>
      <c r="O640" s="25"/>
      <c r="P640" s="25"/>
      <c r="Q640" s="25"/>
      <c r="R640" s="31"/>
      <c r="S640" s="25"/>
      <c r="T640" s="114"/>
      <c r="U640" s="114"/>
      <c r="V640" s="114"/>
      <c r="W640" s="114"/>
      <c r="X640" s="114"/>
      <c r="Y640" s="114"/>
      <c r="Z640" s="114"/>
      <c r="AA640" s="114"/>
      <c r="AB640" s="114"/>
      <c r="AC640" s="114"/>
    </row>
    <row r="641" spans="1:29" s="113" customFormat="1" ht="25.5" customHeight="1" x14ac:dyDescent="0.25">
      <c r="A641" s="115"/>
      <c r="B641"/>
      <c r="C641" s="4"/>
      <c r="D641"/>
      <c r="E641" s="25"/>
      <c r="F641" s="30"/>
      <c r="G641" s="31"/>
      <c r="H641" s="25"/>
      <c r="I641"/>
      <c r="J641"/>
      <c r="K641"/>
      <c r="L641"/>
      <c r="M641"/>
      <c r="N641" s="20"/>
      <c r="O641" s="25"/>
      <c r="P641" s="25"/>
      <c r="Q641" s="25"/>
      <c r="R641" s="31"/>
      <c r="S641" s="25"/>
      <c r="T641" s="114"/>
      <c r="U641" s="114"/>
      <c r="V641" s="114"/>
      <c r="W641" s="114"/>
      <c r="X641" s="114"/>
      <c r="Y641" s="114"/>
      <c r="Z641" s="114"/>
      <c r="AA641" s="114"/>
      <c r="AB641" s="114"/>
      <c r="AC641" s="114"/>
    </row>
    <row r="642" spans="1:29" s="113" customFormat="1" ht="25.5" customHeight="1" x14ac:dyDescent="0.25">
      <c r="A642" s="115"/>
      <c r="B642"/>
      <c r="C642" s="4"/>
      <c r="D642"/>
      <c r="E642" s="25"/>
      <c r="F642" s="30"/>
      <c r="G642" s="31"/>
      <c r="H642" s="25"/>
      <c r="I642"/>
      <c r="J642"/>
      <c r="K642"/>
      <c r="L642"/>
      <c r="M642"/>
      <c r="N642" s="20"/>
      <c r="O642" s="25"/>
      <c r="P642" s="25"/>
      <c r="Q642" s="25"/>
      <c r="R642" s="31"/>
      <c r="S642" s="25"/>
      <c r="T642" s="114"/>
      <c r="U642" s="114"/>
      <c r="V642" s="114"/>
      <c r="W642" s="114"/>
      <c r="X642" s="114"/>
      <c r="Y642" s="114"/>
      <c r="Z642" s="114"/>
      <c r="AA642" s="114"/>
      <c r="AB642" s="114"/>
      <c r="AC642" s="114"/>
    </row>
    <row r="643" spans="1:29" s="113" customFormat="1" ht="25.5" customHeight="1" x14ac:dyDescent="0.25">
      <c r="A643" s="115"/>
      <c r="B643"/>
      <c r="C643" s="4"/>
      <c r="D643"/>
      <c r="E643" s="25"/>
      <c r="F643" s="30"/>
      <c r="G643" s="31"/>
      <c r="H643" s="25"/>
      <c r="I643"/>
      <c r="J643"/>
      <c r="K643"/>
      <c r="L643"/>
      <c r="M643"/>
      <c r="N643" s="20"/>
      <c r="O643" s="25"/>
      <c r="P643" s="25"/>
      <c r="Q643" s="25"/>
      <c r="R643" s="31"/>
      <c r="S643" s="25"/>
      <c r="T643" s="114"/>
      <c r="U643" s="114"/>
      <c r="V643" s="114"/>
      <c r="W643" s="114"/>
      <c r="X643" s="114"/>
      <c r="Y643" s="114"/>
      <c r="Z643" s="114"/>
      <c r="AA643" s="114"/>
      <c r="AB643" s="114"/>
      <c r="AC643" s="114"/>
    </row>
    <row r="644" spans="1:29" s="113" customFormat="1" ht="25.5" customHeight="1" x14ac:dyDescent="0.25">
      <c r="A644" s="115"/>
      <c r="B644"/>
      <c r="C644" s="4"/>
      <c r="D644"/>
      <c r="E644" s="25"/>
      <c r="F644" s="30"/>
      <c r="G644" s="31"/>
      <c r="H644" s="25"/>
      <c r="I644"/>
      <c r="J644"/>
      <c r="K644"/>
      <c r="L644"/>
      <c r="M644"/>
      <c r="N644" s="20"/>
      <c r="O644" s="25"/>
      <c r="P644" s="25"/>
      <c r="Q644" s="25"/>
      <c r="R644" s="31"/>
      <c r="S644" s="25"/>
      <c r="T644" s="114"/>
      <c r="U644" s="114"/>
      <c r="V644" s="114"/>
      <c r="W644" s="114"/>
      <c r="X644" s="114"/>
      <c r="Y644" s="114"/>
      <c r="Z644" s="114"/>
      <c r="AA644" s="114"/>
      <c r="AB644" s="114"/>
      <c r="AC644" s="114"/>
    </row>
    <row r="645" spans="1:29" s="113" customFormat="1" ht="25.5" customHeight="1" x14ac:dyDescent="0.25">
      <c r="A645" s="115"/>
      <c r="B645"/>
      <c r="C645" s="4"/>
      <c r="D645"/>
      <c r="E645" s="25"/>
      <c r="F645" s="30"/>
      <c r="G645" s="31"/>
      <c r="H645" s="25"/>
      <c r="I645"/>
      <c r="J645"/>
      <c r="K645"/>
      <c r="L645"/>
      <c r="M645"/>
      <c r="N645" s="20"/>
      <c r="O645" s="25"/>
      <c r="P645" s="25"/>
      <c r="Q645" s="25"/>
      <c r="R645" s="31"/>
      <c r="S645" s="25"/>
      <c r="T645" s="114"/>
      <c r="U645" s="114"/>
      <c r="V645" s="114"/>
      <c r="W645" s="114"/>
      <c r="X645" s="114"/>
      <c r="Y645" s="114"/>
      <c r="Z645" s="114"/>
      <c r="AA645" s="114"/>
      <c r="AB645" s="114"/>
      <c r="AC645" s="114"/>
    </row>
    <row r="646" spans="1:29" s="113" customFormat="1" ht="25.5" customHeight="1" x14ac:dyDescent="0.25">
      <c r="A646" s="115"/>
      <c r="B646"/>
      <c r="C646" s="4"/>
      <c r="D646"/>
      <c r="E646" s="25"/>
      <c r="F646" s="30"/>
      <c r="G646" s="31"/>
      <c r="H646" s="25"/>
      <c r="I646"/>
      <c r="J646"/>
      <c r="K646"/>
      <c r="L646"/>
      <c r="M646"/>
      <c r="N646" s="20"/>
      <c r="O646" s="25"/>
      <c r="P646" s="25"/>
      <c r="Q646" s="25"/>
      <c r="R646" s="31"/>
      <c r="S646" s="25"/>
      <c r="T646" s="114"/>
      <c r="U646" s="114"/>
      <c r="V646" s="114"/>
      <c r="W646" s="114"/>
      <c r="X646" s="114"/>
      <c r="Y646" s="114"/>
      <c r="Z646" s="114"/>
      <c r="AA646" s="114"/>
      <c r="AB646" s="114"/>
      <c r="AC646" s="114"/>
    </row>
    <row r="647" spans="1:29" s="113" customFormat="1" ht="25.5" customHeight="1" x14ac:dyDescent="0.25">
      <c r="A647" s="115"/>
      <c r="B647"/>
      <c r="C647" s="4"/>
      <c r="D647"/>
      <c r="E647" s="25"/>
      <c r="F647" s="30"/>
      <c r="G647" s="31"/>
      <c r="H647" s="25"/>
      <c r="I647"/>
      <c r="J647"/>
      <c r="K647"/>
      <c r="L647"/>
      <c r="M647"/>
      <c r="N647" s="20"/>
      <c r="O647" s="25"/>
      <c r="P647" s="25"/>
      <c r="Q647" s="25"/>
      <c r="R647" s="31"/>
      <c r="S647" s="25"/>
      <c r="T647" s="114"/>
      <c r="U647" s="114"/>
      <c r="V647" s="114"/>
      <c r="W647" s="114"/>
      <c r="X647" s="114"/>
      <c r="Y647" s="114"/>
      <c r="Z647" s="114"/>
      <c r="AA647" s="114"/>
      <c r="AB647" s="114"/>
      <c r="AC647" s="114"/>
    </row>
    <row r="648" spans="1:29" s="113" customFormat="1" ht="42.75" customHeight="1" x14ac:dyDescent="0.25">
      <c r="A648" s="115"/>
      <c r="B648"/>
      <c r="C648" s="4"/>
      <c r="D648"/>
      <c r="E648" s="25"/>
      <c r="F648" s="30"/>
      <c r="G648" s="31"/>
      <c r="H648" s="25"/>
      <c r="I648"/>
      <c r="J648"/>
      <c r="K648"/>
      <c r="L648"/>
      <c r="M648"/>
      <c r="N648" s="20"/>
      <c r="O648" s="25"/>
      <c r="P648" s="25"/>
      <c r="Q648" s="25"/>
      <c r="R648" s="31"/>
      <c r="S648" s="25"/>
      <c r="T648" s="114"/>
      <c r="U648" s="114"/>
      <c r="V648" s="114"/>
      <c r="W648" s="114"/>
      <c r="X648" s="114"/>
      <c r="Y648" s="114"/>
      <c r="Z648" s="114"/>
      <c r="AA648" s="114"/>
      <c r="AB648" s="114"/>
      <c r="AC648" s="114"/>
    </row>
    <row r="649" spans="1:29" s="113" customFormat="1" ht="37.5" customHeight="1" x14ac:dyDescent="0.25">
      <c r="A649" s="115"/>
      <c r="B649"/>
      <c r="C649" s="4"/>
      <c r="D649"/>
      <c r="E649" s="25"/>
      <c r="F649" s="30"/>
      <c r="G649" s="31"/>
      <c r="H649" s="25"/>
      <c r="I649"/>
      <c r="J649"/>
      <c r="K649"/>
      <c r="L649"/>
      <c r="M649"/>
      <c r="N649" s="20"/>
      <c r="O649" s="25"/>
      <c r="P649" s="25"/>
      <c r="Q649" s="25"/>
      <c r="R649" s="31"/>
      <c r="S649" s="25"/>
      <c r="T649" s="114"/>
      <c r="U649" s="114"/>
      <c r="V649" s="114"/>
      <c r="W649" s="114"/>
      <c r="X649" s="114"/>
      <c r="Y649" s="114"/>
      <c r="Z649" s="114"/>
      <c r="AA649" s="114"/>
      <c r="AB649" s="114"/>
      <c r="AC649" s="114"/>
    </row>
    <row r="650" spans="1:29" s="113" customFormat="1" ht="34.5" customHeight="1" x14ac:dyDescent="0.25">
      <c r="A650" s="115"/>
      <c r="B650"/>
      <c r="C650" s="4"/>
      <c r="D650"/>
      <c r="E650" s="25"/>
      <c r="F650" s="30"/>
      <c r="G650" s="31"/>
      <c r="H650" s="25"/>
      <c r="I650"/>
      <c r="J650"/>
      <c r="K650"/>
      <c r="L650"/>
      <c r="M650"/>
      <c r="N650" s="20"/>
      <c r="O650" s="25"/>
      <c r="P650" s="25"/>
      <c r="Q650" s="25"/>
      <c r="R650" s="31"/>
      <c r="S650" s="25"/>
      <c r="T650" s="114"/>
      <c r="U650" s="114"/>
      <c r="V650" s="114"/>
      <c r="W650" s="114"/>
      <c r="X650" s="114"/>
      <c r="Y650" s="114"/>
      <c r="Z650" s="114"/>
      <c r="AA650" s="114"/>
      <c r="AB650" s="114"/>
      <c r="AC650" s="114"/>
    </row>
    <row r="651" spans="1:29" s="113" customFormat="1" ht="25.5" customHeight="1" x14ac:dyDescent="0.25">
      <c r="A651" s="115"/>
      <c r="B651"/>
      <c r="C651" s="4"/>
      <c r="D651"/>
      <c r="E651" s="25"/>
      <c r="F651" s="30"/>
      <c r="G651" s="31"/>
      <c r="H651" s="25"/>
      <c r="I651"/>
      <c r="J651"/>
      <c r="K651"/>
      <c r="L651"/>
      <c r="M651"/>
      <c r="N651" s="20"/>
      <c r="O651" s="25"/>
      <c r="P651" s="25"/>
      <c r="Q651" s="25"/>
      <c r="R651" s="31"/>
      <c r="S651" s="25"/>
      <c r="T651" s="114"/>
      <c r="U651" s="114"/>
      <c r="V651" s="114"/>
      <c r="W651" s="114"/>
      <c r="X651" s="114"/>
      <c r="Y651" s="114"/>
      <c r="Z651" s="114"/>
      <c r="AA651" s="114"/>
      <c r="AB651" s="114"/>
      <c r="AC651" s="114"/>
    </row>
    <row r="652" spans="1:29" s="113" customFormat="1" ht="25.5" customHeight="1" x14ac:dyDescent="0.25">
      <c r="A652" s="115"/>
      <c r="B652"/>
      <c r="C652" s="4"/>
      <c r="D652"/>
      <c r="E652" s="25"/>
      <c r="F652" s="30"/>
      <c r="G652" s="31"/>
      <c r="H652" s="25"/>
      <c r="I652"/>
      <c r="J652"/>
      <c r="K652"/>
      <c r="L652"/>
      <c r="M652"/>
      <c r="N652" s="20"/>
      <c r="O652" s="25"/>
      <c r="P652" s="25"/>
      <c r="Q652" s="25"/>
      <c r="R652" s="31"/>
      <c r="S652" s="25"/>
      <c r="T652" s="114"/>
      <c r="U652" s="114"/>
      <c r="V652" s="114"/>
      <c r="W652" s="114"/>
      <c r="X652" s="114"/>
      <c r="Y652" s="114"/>
      <c r="Z652" s="114"/>
      <c r="AA652" s="114"/>
      <c r="AB652" s="114"/>
      <c r="AC652" s="114"/>
    </row>
    <row r="653" spans="1:29" s="113" customFormat="1" ht="25.5" customHeight="1" x14ac:dyDescent="0.25">
      <c r="A653" s="115"/>
      <c r="B653"/>
      <c r="C653" s="4"/>
      <c r="D653"/>
      <c r="E653" s="25"/>
      <c r="F653" s="30"/>
      <c r="G653" s="31"/>
      <c r="H653" s="25"/>
      <c r="I653"/>
      <c r="J653"/>
      <c r="K653"/>
      <c r="L653"/>
      <c r="M653"/>
      <c r="N653" s="20"/>
      <c r="O653" s="25"/>
      <c r="P653" s="25"/>
      <c r="Q653" s="25"/>
      <c r="R653" s="31"/>
      <c r="S653" s="25"/>
      <c r="T653" s="114"/>
      <c r="U653" s="114"/>
      <c r="V653" s="114"/>
      <c r="W653" s="114"/>
      <c r="X653" s="114"/>
      <c r="Y653" s="114"/>
      <c r="Z653" s="114"/>
      <c r="AA653" s="114"/>
      <c r="AB653" s="114"/>
      <c r="AC653" s="114"/>
    </row>
    <row r="654" spans="1:29" s="113" customFormat="1" ht="25.5" customHeight="1" x14ac:dyDescent="0.25">
      <c r="A654" s="115"/>
      <c r="B654"/>
      <c r="C654" s="4"/>
      <c r="D654"/>
      <c r="E654" s="25"/>
      <c r="F654" s="30"/>
      <c r="G654" s="31"/>
      <c r="H654" s="25"/>
      <c r="I654"/>
      <c r="J654"/>
      <c r="K654"/>
      <c r="L654"/>
      <c r="M654"/>
      <c r="N654" s="20"/>
      <c r="O654" s="25"/>
      <c r="P654" s="25"/>
      <c r="Q654" s="25"/>
      <c r="R654" s="31"/>
      <c r="S654" s="25"/>
      <c r="T654" s="114"/>
      <c r="U654" s="114"/>
      <c r="V654" s="114"/>
      <c r="W654" s="114"/>
      <c r="X654" s="114"/>
      <c r="Y654" s="114"/>
      <c r="Z654" s="114"/>
      <c r="AA654" s="114"/>
      <c r="AB654" s="114"/>
      <c r="AC654" s="114"/>
    </row>
    <row r="655" spans="1:29" s="113" customFormat="1" ht="25.5" customHeight="1" x14ac:dyDescent="0.25">
      <c r="A655" s="115"/>
      <c r="B655"/>
      <c r="C655" s="4"/>
      <c r="D655"/>
      <c r="E655" s="25"/>
      <c r="F655" s="30"/>
      <c r="G655" s="31"/>
      <c r="H655" s="25"/>
      <c r="I655"/>
      <c r="J655"/>
      <c r="K655"/>
      <c r="L655"/>
      <c r="M655"/>
      <c r="N655" s="20"/>
      <c r="O655" s="25"/>
      <c r="P655" s="25"/>
      <c r="Q655" s="25"/>
      <c r="R655" s="31"/>
      <c r="S655" s="25"/>
      <c r="T655" s="114"/>
      <c r="U655" s="114"/>
      <c r="V655" s="114"/>
      <c r="W655" s="114"/>
      <c r="X655" s="114"/>
      <c r="Y655" s="114"/>
      <c r="Z655" s="114"/>
      <c r="AA655" s="114"/>
      <c r="AB655" s="114"/>
      <c r="AC655" s="114"/>
    </row>
    <row r="656" spans="1:29" s="113" customFormat="1" ht="25.5" customHeight="1" x14ac:dyDescent="0.25">
      <c r="A656" s="115"/>
      <c r="B656"/>
      <c r="C656" s="4"/>
      <c r="D656"/>
      <c r="E656" s="25"/>
      <c r="F656" s="30"/>
      <c r="G656" s="31"/>
      <c r="H656" s="25"/>
      <c r="I656"/>
      <c r="J656"/>
      <c r="K656"/>
      <c r="L656"/>
      <c r="M656"/>
      <c r="N656" s="20"/>
      <c r="O656" s="25"/>
      <c r="P656" s="25"/>
      <c r="Q656" s="25"/>
      <c r="R656" s="31"/>
      <c r="S656" s="25"/>
      <c r="T656" s="114"/>
      <c r="U656" s="114"/>
      <c r="V656" s="114"/>
      <c r="W656" s="114"/>
      <c r="X656" s="114"/>
      <c r="Y656" s="114"/>
      <c r="Z656" s="114"/>
      <c r="AA656" s="114"/>
      <c r="AB656" s="114"/>
      <c r="AC656" s="114"/>
    </row>
    <row r="657" spans="1:29" s="113" customFormat="1" ht="25.5" customHeight="1" x14ac:dyDescent="0.25">
      <c r="A657" s="115"/>
      <c r="B657"/>
      <c r="C657" s="4"/>
      <c r="D657"/>
      <c r="E657" s="25"/>
      <c r="F657" s="30"/>
      <c r="G657" s="31"/>
      <c r="H657" s="25"/>
      <c r="I657"/>
      <c r="J657"/>
      <c r="K657"/>
      <c r="L657"/>
      <c r="M657"/>
      <c r="N657" s="20"/>
      <c r="O657" s="25"/>
      <c r="P657" s="25"/>
      <c r="Q657" s="25"/>
      <c r="R657" s="31"/>
      <c r="S657" s="25"/>
      <c r="T657" s="114"/>
      <c r="U657" s="114"/>
      <c r="V657" s="114"/>
      <c r="W657" s="114"/>
      <c r="X657" s="114"/>
      <c r="Y657" s="114"/>
      <c r="Z657" s="114"/>
      <c r="AA657" s="114"/>
      <c r="AB657" s="114"/>
      <c r="AC657" s="114"/>
    </row>
    <row r="658" spans="1:29" s="113" customFormat="1" ht="25.5" customHeight="1" x14ac:dyDescent="0.25">
      <c r="A658" s="115"/>
      <c r="B658"/>
      <c r="C658" s="4"/>
      <c r="D658"/>
      <c r="E658" s="25"/>
      <c r="F658" s="30"/>
      <c r="G658" s="31"/>
      <c r="H658" s="25"/>
      <c r="I658"/>
      <c r="J658"/>
      <c r="K658"/>
      <c r="L658"/>
      <c r="M658"/>
      <c r="N658" s="20"/>
      <c r="O658" s="25"/>
      <c r="P658" s="25"/>
      <c r="Q658" s="25"/>
      <c r="R658" s="31"/>
      <c r="S658" s="25"/>
      <c r="T658" s="114"/>
      <c r="U658" s="114"/>
      <c r="V658" s="114"/>
      <c r="W658" s="114"/>
      <c r="X658" s="114"/>
      <c r="Y658" s="114"/>
      <c r="Z658" s="114"/>
      <c r="AA658" s="114"/>
      <c r="AB658" s="114"/>
      <c r="AC658" s="114"/>
    </row>
    <row r="659" spans="1:29" s="113" customFormat="1" ht="25.5" customHeight="1" x14ac:dyDescent="0.25">
      <c r="A659" s="115"/>
      <c r="B659"/>
      <c r="C659" s="4"/>
      <c r="D659"/>
      <c r="E659" s="25"/>
      <c r="F659" s="30"/>
      <c r="G659" s="31"/>
      <c r="H659" s="25"/>
      <c r="I659"/>
      <c r="J659"/>
      <c r="K659"/>
      <c r="L659"/>
      <c r="M659"/>
      <c r="N659" s="20"/>
      <c r="O659" s="25"/>
      <c r="P659" s="25"/>
      <c r="Q659" s="25"/>
      <c r="R659" s="31"/>
      <c r="S659" s="25"/>
      <c r="T659" s="114"/>
      <c r="U659" s="114"/>
      <c r="V659" s="114"/>
      <c r="W659" s="114"/>
      <c r="X659" s="114"/>
      <c r="Y659" s="114"/>
      <c r="Z659" s="114"/>
      <c r="AA659" s="114"/>
      <c r="AB659" s="114"/>
      <c r="AC659" s="114"/>
    </row>
    <row r="660" spans="1:29" s="113" customFormat="1" ht="25.5" customHeight="1" x14ac:dyDescent="0.25">
      <c r="A660" s="115"/>
      <c r="B660"/>
      <c r="C660" s="4"/>
      <c r="D660"/>
      <c r="E660" s="25"/>
      <c r="F660" s="30"/>
      <c r="G660" s="31"/>
      <c r="H660" s="25"/>
      <c r="I660"/>
      <c r="J660"/>
      <c r="K660"/>
      <c r="L660"/>
      <c r="M660"/>
      <c r="N660" s="20"/>
      <c r="O660" s="25"/>
      <c r="P660" s="25"/>
      <c r="Q660" s="25"/>
      <c r="R660" s="31"/>
      <c r="S660" s="25"/>
      <c r="T660" s="114"/>
      <c r="U660" s="114"/>
      <c r="V660" s="114"/>
      <c r="W660" s="114"/>
      <c r="X660" s="114"/>
      <c r="Y660" s="114"/>
      <c r="Z660" s="114"/>
      <c r="AA660" s="114"/>
      <c r="AB660" s="114"/>
      <c r="AC660" s="114"/>
    </row>
    <row r="661" spans="1:29" s="113" customFormat="1" ht="25.5" customHeight="1" x14ac:dyDescent="0.25">
      <c r="A661" s="115"/>
      <c r="B661"/>
      <c r="C661" s="4"/>
      <c r="D661"/>
      <c r="E661" s="25"/>
      <c r="F661" s="30"/>
      <c r="G661" s="31"/>
      <c r="H661" s="25"/>
      <c r="I661"/>
      <c r="J661"/>
      <c r="K661"/>
      <c r="L661"/>
      <c r="M661"/>
      <c r="N661" s="20"/>
      <c r="O661" s="25"/>
      <c r="P661" s="25"/>
      <c r="Q661" s="25"/>
      <c r="R661" s="31"/>
      <c r="S661" s="25"/>
      <c r="T661" s="114"/>
      <c r="U661" s="114"/>
      <c r="V661" s="114"/>
      <c r="W661" s="114"/>
      <c r="X661" s="114"/>
      <c r="Y661" s="114"/>
      <c r="Z661" s="114"/>
      <c r="AA661" s="114"/>
      <c r="AB661" s="114"/>
      <c r="AC661" s="114"/>
    </row>
    <row r="662" spans="1:29" s="113" customFormat="1" ht="25.5" customHeight="1" x14ac:dyDescent="0.25">
      <c r="A662" s="115"/>
      <c r="B662"/>
      <c r="C662" s="4"/>
      <c r="D662"/>
      <c r="E662" s="25"/>
      <c r="F662" s="30"/>
      <c r="G662" s="31"/>
      <c r="H662" s="25"/>
      <c r="I662"/>
      <c r="J662"/>
      <c r="K662"/>
      <c r="L662"/>
      <c r="M662"/>
      <c r="N662" s="20"/>
      <c r="O662" s="25"/>
      <c r="P662" s="25"/>
      <c r="Q662" s="25"/>
      <c r="R662" s="31"/>
      <c r="S662" s="25"/>
      <c r="T662" s="114"/>
      <c r="U662" s="114"/>
      <c r="V662" s="114"/>
      <c r="W662" s="114"/>
      <c r="X662" s="114"/>
      <c r="Y662" s="114"/>
      <c r="Z662" s="114"/>
      <c r="AA662" s="114"/>
      <c r="AB662" s="114"/>
      <c r="AC662" s="114"/>
    </row>
    <row r="663" spans="1:29" s="113" customFormat="1" ht="25.5" customHeight="1" x14ac:dyDescent="0.25">
      <c r="A663" s="115"/>
      <c r="B663"/>
      <c r="C663" s="4"/>
      <c r="D663"/>
      <c r="E663" s="25"/>
      <c r="F663" s="30"/>
      <c r="G663" s="31"/>
      <c r="H663" s="25"/>
      <c r="I663"/>
      <c r="J663"/>
      <c r="K663"/>
      <c r="L663"/>
      <c r="M663"/>
      <c r="N663" s="20"/>
      <c r="O663" s="25"/>
      <c r="P663" s="25"/>
      <c r="Q663" s="25"/>
      <c r="R663" s="31"/>
      <c r="S663" s="25"/>
      <c r="T663" s="114"/>
      <c r="U663" s="114"/>
      <c r="V663" s="114"/>
      <c r="W663" s="114"/>
      <c r="X663" s="114"/>
      <c r="Y663" s="114"/>
      <c r="Z663" s="114"/>
      <c r="AA663" s="114"/>
      <c r="AB663" s="114"/>
      <c r="AC663" s="114"/>
    </row>
    <row r="664" spans="1:29" s="113" customFormat="1" ht="25.5" customHeight="1" x14ac:dyDescent="0.25">
      <c r="A664" s="115"/>
      <c r="B664"/>
      <c r="C664" s="4"/>
      <c r="D664"/>
      <c r="E664" s="25"/>
      <c r="F664" s="30"/>
      <c r="G664" s="31"/>
      <c r="H664" s="25"/>
      <c r="I664"/>
      <c r="J664"/>
      <c r="K664"/>
      <c r="L664"/>
      <c r="M664"/>
      <c r="N664" s="20"/>
      <c r="O664" s="25"/>
      <c r="P664" s="25"/>
      <c r="Q664" s="25"/>
      <c r="R664" s="31"/>
      <c r="S664" s="25"/>
      <c r="T664" s="114"/>
      <c r="U664" s="114"/>
      <c r="V664" s="114"/>
      <c r="W664" s="114"/>
      <c r="X664" s="114"/>
      <c r="Y664" s="114"/>
      <c r="Z664" s="114"/>
      <c r="AA664" s="114"/>
      <c r="AB664" s="114"/>
      <c r="AC664" s="114"/>
    </row>
    <row r="665" spans="1:29" s="113" customFormat="1" ht="25.5" customHeight="1" x14ac:dyDescent="0.25">
      <c r="A665" s="115"/>
      <c r="B665"/>
      <c r="C665" s="4"/>
      <c r="D665"/>
      <c r="E665" s="25"/>
      <c r="F665" s="30"/>
      <c r="G665" s="31"/>
      <c r="H665" s="25"/>
      <c r="I665"/>
      <c r="J665"/>
      <c r="K665"/>
      <c r="L665"/>
      <c r="M665"/>
      <c r="N665" s="20"/>
      <c r="O665" s="25"/>
      <c r="P665" s="25"/>
      <c r="Q665" s="25"/>
      <c r="R665" s="31"/>
      <c r="S665" s="25"/>
      <c r="T665" s="114"/>
      <c r="U665" s="114"/>
      <c r="V665" s="114"/>
      <c r="W665" s="114"/>
      <c r="X665" s="114"/>
      <c r="Y665" s="114"/>
      <c r="Z665" s="114"/>
      <c r="AA665" s="114"/>
      <c r="AB665" s="114"/>
      <c r="AC665" s="114"/>
    </row>
    <row r="666" spans="1:29" s="113" customFormat="1" ht="25.5" customHeight="1" x14ac:dyDescent="0.25">
      <c r="A666" s="115"/>
      <c r="B666"/>
      <c r="C666" s="4"/>
      <c r="D666"/>
      <c r="E666" s="25"/>
      <c r="F666" s="30"/>
      <c r="G666" s="31"/>
      <c r="H666" s="25"/>
      <c r="I666"/>
      <c r="J666"/>
      <c r="K666"/>
      <c r="L666"/>
      <c r="M666"/>
      <c r="N666" s="20"/>
      <c r="O666" s="25"/>
      <c r="P666" s="25"/>
      <c r="Q666" s="25"/>
      <c r="R666" s="31"/>
      <c r="S666" s="25"/>
      <c r="T666" s="114"/>
      <c r="U666" s="114"/>
      <c r="V666" s="114"/>
      <c r="W666" s="114"/>
      <c r="X666" s="114"/>
      <c r="Y666" s="114"/>
      <c r="Z666" s="114"/>
      <c r="AA666" s="114"/>
      <c r="AB666" s="114"/>
      <c r="AC666" s="114"/>
    </row>
    <row r="667" spans="1:29" s="113" customFormat="1" ht="25.5" customHeight="1" x14ac:dyDescent="0.25">
      <c r="A667" s="115"/>
      <c r="B667"/>
      <c r="C667" s="4"/>
      <c r="D667"/>
      <c r="E667" s="25"/>
      <c r="F667" s="30"/>
      <c r="G667" s="31"/>
      <c r="H667" s="25"/>
      <c r="I667"/>
      <c r="J667"/>
      <c r="K667"/>
      <c r="L667"/>
      <c r="M667"/>
      <c r="N667" s="20"/>
      <c r="O667" s="25"/>
      <c r="P667" s="25"/>
      <c r="Q667" s="25"/>
      <c r="R667" s="31"/>
      <c r="S667" s="25"/>
      <c r="T667" s="114"/>
      <c r="U667" s="114"/>
      <c r="V667" s="114"/>
      <c r="W667" s="114"/>
      <c r="X667" s="114"/>
      <c r="Y667" s="114"/>
      <c r="Z667" s="114"/>
      <c r="AA667" s="114"/>
      <c r="AB667" s="114"/>
      <c r="AC667" s="114"/>
    </row>
    <row r="668" spans="1:29" s="113" customFormat="1" ht="25.5" customHeight="1" x14ac:dyDescent="0.25">
      <c r="A668" s="115"/>
      <c r="B668"/>
      <c r="C668" s="4"/>
      <c r="D668"/>
      <c r="E668" s="25"/>
      <c r="F668" s="30"/>
      <c r="G668" s="31"/>
      <c r="H668" s="25"/>
      <c r="I668"/>
      <c r="J668"/>
      <c r="K668"/>
      <c r="L668"/>
      <c r="M668"/>
      <c r="N668" s="20"/>
      <c r="O668" s="25"/>
      <c r="P668" s="25"/>
      <c r="Q668" s="25"/>
      <c r="R668" s="31"/>
      <c r="S668" s="25"/>
      <c r="T668" s="114"/>
      <c r="U668" s="114"/>
      <c r="V668" s="114"/>
      <c r="W668" s="114"/>
      <c r="X668" s="114"/>
      <c r="Y668" s="114"/>
      <c r="Z668" s="114"/>
      <c r="AA668" s="114"/>
      <c r="AB668" s="114"/>
      <c r="AC668" s="114"/>
    </row>
    <row r="669" spans="1:29" s="113" customFormat="1" ht="32.25" customHeight="1" x14ac:dyDescent="0.25">
      <c r="A669" s="115"/>
      <c r="B669"/>
      <c r="C669" s="4"/>
      <c r="D669"/>
      <c r="E669" s="25"/>
      <c r="F669" s="30"/>
      <c r="G669" s="31"/>
      <c r="H669" s="25"/>
      <c r="I669"/>
      <c r="J669"/>
      <c r="K669"/>
      <c r="L669"/>
      <c r="M669"/>
      <c r="N669" s="20"/>
      <c r="O669" s="25"/>
      <c r="P669" s="25"/>
      <c r="Q669" s="25"/>
      <c r="R669" s="31"/>
      <c r="S669" s="25"/>
      <c r="T669" s="114"/>
      <c r="U669" s="114"/>
      <c r="V669" s="114"/>
      <c r="W669" s="114"/>
      <c r="X669" s="114"/>
      <c r="Y669" s="114"/>
      <c r="Z669" s="114"/>
      <c r="AA669" s="114"/>
      <c r="AB669" s="114"/>
      <c r="AC669" s="114"/>
    </row>
    <row r="670" spans="1:29" s="113" customFormat="1" ht="34.5" customHeight="1" x14ac:dyDescent="0.25">
      <c r="A670" s="115"/>
      <c r="B670"/>
      <c r="C670" s="4"/>
      <c r="D670"/>
      <c r="E670" s="25"/>
      <c r="F670" s="30"/>
      <c r="G670" s="31"/>
      <c r="H670" s="25"/>
      <c r="I670"/>
      <c r="J670"/>
      <c r="K670"/>
      <c r="L670"/>
      <c r="M670"/>
      <c r="N670" s="20"/>
      <c r="O670" s="25"/>
      <c r="P670" s="25"/>
      <c r="Q670" s="25"/>
      <c r="R670" s="31"/>
      <c r="S670" s="25"/>
      <c r="T670" s="114"/>
      <c r="U670" s="114"/>
      <c r="V670" s="114"/>
      <c r="W670" s="114"/>
      <c r="X670" s="114"/>
      <c r="Y670" s="114"/>
      <c r="Z670" s="114"/>
      <c r="AA670" s="114"/>
      <c r="AB670" s="114"/>
      <c r="AC670" s="114"/>
    </row>
    <row r="671" spans="1:29" s="113" customFormat="1" ht="34.5" customHeight="1" x14ac:dyDescent="0.25">
      <c r="A671" s="115"/>
      <c r="B671"/>
      <c r="C671" s="4"/>
      <c r="D671"/>
      <c r="E671" s="25"/>
      <c r="F671" s="30"/>
      <c r="G671" s="31"/>
      <c r="H671" s="25"/>
      <c r="I671"/>
      <c r="J671"/>
      <c r="K671"/>
      <c r="L671"/>
      <c r="M671"/>
      <c r="N671" s="20"/>
      <c r="O671" s="25"/>
      <c r="P671" s="25"/>
      <c r="Q671" s="25"/>
      <c r="R671" s="31"/>
      <c r="S671" s="25"/>
      <c r="T671" s="114"/>
      <c r="U671" s="114"/>
      <c r="V671" s="114"/>
      <c r="W671" s="114"/>
      <c r="X671" s="114"/>
      <c r="Y671" s="114"/>
      <c r="Z671" s="114"/>
      <c r="AA671" s="114"/>
      <c r="AB671" s="114"/>
      <c r="AC671" s="114"/>
    </row>
    <row r="672" spans="1:29" s="113" customFormat="1" ht="37.5" customHeight="1" x14ac:dyDescent="0.25">
      <c r="A672" s="115"/>
      <c r="B672"/>
      <c r="C672" s="4"/>
      <c r="D672"/>
      <c r="E672" s="25"/>
      <c r="F672" s="30"/>
      <c r="G672" s="31"/>
      <c r="H672" s="25"/>
      <c r="I672"/>
      <c r="J672"/>
      <c r="K672"/>
      <c r="L672"/>
      <c r="M672"/>
      <c r="N672" s="20"/>
      <c r="O672" s="25"/>
      <c r="P672" s="25"/>
      <c r="Q672" s="25"/>
      <c r="R672" s="31"/>
      <c r="S672" s="25"/>
      <c r="T672" s="114"/>
      <c r="U672" s="114"/>
      <c r="V672" s="114"/>
      <c r="W672" s="114"/>
      <c r="X672" s="114"/>
      <c r="Y672" s="114"/>
      <c r="Z672" s="114"/>
      <c r="AA672" s="114"/>
      <c r="AB672" s="114"/>
      <c r="AC672" s="114"/>
    </row>
    <row r="673" spans="1:29" s="113" customFormat="1" ht="25.5" customHeight="1" x14ac:dyDescent="0.25">
      <c r="A673" s="115"/>
      <c r="B673"/>
      <c r="C673" s="4"/>
      <c r="D673"/>
      <c r="E673" s="25"/>
      <c r="F673" s="30"/>
      <c r="G673" s="31"/>
      <c r="H673" s="25"/>
      <c r="I673"/>
      <c r="J673"/>
      <c r="K673"/>
      <c r="L673"/>
      <c r="M673"/>
      <c r="N673" s="20"/>
      <c r="O673" s="25"/>
      <c r="P673" s="25"/>
      <c r="Q673" s="25"/>
      <c r="R673" s="31"/>
      <c r="S673" s="25"/>
      <c r="T673" s="114"/>
      <c r="U673" s="114"/>
      <c r="V673" s="114"/>
      <c r="W673" s="114"/>
      <c r="X673" s="114"/>
      <c r="Y673" s="114"/>
      <c r="Z673" s="114"/>
      <c r="AA673" s="114"/>
      <c r="AB673" s="114"/>
      <c r="AC673" s="114"/>
    </row>
    <row r="674" spans="1:29" s="113" customFormat="1" ht="25.5" customHeight="1" x14ac:dyDescent="0.25">
      <c r="A674" s="115"/>
      <c r="B674"/>
      <c r="C674" s="4"/>
      <c r="D674"/>
      <c r="E674" s="25"/>
      <c r="F674" s="30"/>
      <c r="G674" s="31"/>
      <c r="H674" s="25"/>
      <c r="I674"/>
      <c r="J674"/>
      <c r="K674"/>
      <c r="L674"/>
      <c r="M674"/>
      <c r="N674" s="20"/>
      <c r="O674" s="25"/>
      <c r="P674" s="25"/>
      <c r="Q674" s="25"/>
      <c r="R674" s="31"/>
      <c r="S674" s="25"/>
      <c r="T674" s="114"/>
      <c r="U674" s="114"/>
      <c r="V674" s="114"/>
      <c r="W674" s="114"/>
      <c r="X674" s="114"/>
      <c r="Y674" s="114"/>
      <c r="Z674" s="114"/>
      <c r="AA674" s="114"/>
      <c r="AB674" s="114"/>
      <c r="AC674" s="114"/>
    </row>
    <row r="675" spans="1:29" s="113" customFormat="1" ht="25.5" customHeight="1" x14ac:dyDescent="0.25">
      <c r="A675" s="115"/>
      <c r="B675"/>
      <c r="C675" s="4"/>
      <c r="D675"/>
      <c r="E675" s="25"/>
      <c r="F675" s="30"/>
      <c r="G675" s="31"/>
      <c r="H675" s="25"/>
      <c r="I675"/>
      <c r="J675"/>
      <c r="K675"/>
      <c r="L675"/>
      <c r="M675"/>
      <c r="N675" s="20"/>
      <c r="O675" s="25"/>
      <c r="P675" s="25"/>
      <c r="Q675" s="25"/>
      <c r="R675" s="31"/>
      <c r="S675" s="25"/>
      <c r="T675" s="114"/>
      <c r="U675" s="114"/>
      <c r="V675" s="114"/>
      <c r="W675" s="114"/>
      <c r="X675" s="114"/>
      <c r="Y675" s="114"/>
      <c r="Z675" s="114"/>
      <c r="AA675" s="114"/>
      <c r="AB675" s="114"/>
      <c r="AC675" s="114"/>
    </row>
    <row r="676" spans="1:29" s="113" customFormat="1" ht="25.5" customHeight="1" x14ac:dyDescent="0.25">
      <c r="A676" s="115"/>
      <c r="B676"/>
      <c r="C676" s="4"/>
      <c r="D676"/>
      <c r="E676" s="25"/>
      <c r="F676" s="30"/>
      <c r="G676" s="31"/>
      <c r="H676" s="25"/>
      <c r="I676"/>
      <c r="J676"/>
      <c r="K676"/>
      <c r="L676"/>
      <c r="M676"/>
      <c r="N676" s="20"/>
      <c r="O676" s="25"/>
      <c r="P676" s="25"/>
      <c r="Q676" s="25"/>
      <c r="R676" s="31"/>
      <c r="S676" s="25"/>
      <c r="T676" s="114"/>
      <c r="U676" s="114"/>
      <c r="V676" s="114"/>
      <c r="W676" s="114"/>
      <c r="X676" s="114"/>
      <c r="Y676" s="114"/>
      <c r="Z676" s="114"/>
      <c r="AA676" s="114"/>
      <c r="AB676" s="114"/>
      <c r="AC676" s="114"/>
    </row>
    <row r="677" spans="1:29" s="113" customFormat="1" ht="25.5" customHeight="1" x14ac:dyDescent="0.25">
      <c r="A677" s="115"/>
      <c r="B677"/>
      <c r="C677" s="4"/>
      <c r="D677"/>
      <c r="E677" s="25"/>
      <c r="F677" s="30"/>
      <c r="G677" s="31"/>
      <c r="H677" s="25"/>
      <c r="I677"/>
      <c r="J677"/>
      <c r="K677"/>
      <c r="L677"/>
      <c r="M677"/>
      <c r="N677" s="20"/>
      <c r="O677" s="25"/>
      <c r="P677" s="25"/>
      <c r="Q677" s="25"/>
      <c r="R677" s="31"/>
      <c r="S677" s="25"/>
      <c r="T677" s="114"/>
      <c r="U677" s="114"/>
      <c r="V677" s="114"/>
      <c r="W677" s="114"/>
      <c r="X677" s="114"/>
      <c r="Y677" s="114"/>
      <c r="Z677" s="114"/>
      <c r="AA677" s="114"/>
      <c r="AB677" s="114"/>
      <c r="AC677" s="114"/>
    </row>
    <row r="678" spans="1:29" s="113" customFormat="1" ht="42.75" customHeight="1" x14ac:dyDescent="0.25">
      <c r="A678" s="115"/>
      <c r="B678"/>
      <c r="C678" s="4"/>
      <c r="D678"/>
      <c r="E678" s="25"/>
      <c r="F678" s="30"/>
      <c r="G678" s="31"/>
      <c r="H678" s="25"/>
      <c r="I678"/>
      <c r="J678"/>
      <c r="K678"/>
      <c r="L678"/>
      <c r="M678"/>
      <c r="N678" s="20"/>
      <c r="O678" s="25"/>
      <c r="P678" s="25"/>
      <c r="Q678" s="25"/>
      <c r="R678" s="31"/>
      <c r="S678" s="25"/>
      <c r="T678" s="114"/>
      <c r="U678" s="114"/>
      <c r="V678" s="114"/>
      <c r="W678" s="114"/>
      <c r="X678" s="114"/>
      <c r="Y678" s="114"/>
      <c r="Z678" s="114"/>
      <c r="AA678" s="114"/>
      <c r="AB678" s="114"/>
      <c r="AC678" s="114"/>
    </row>
    <row r="679" spans="1:29" s="113" customFormat="1" ht="25.5" customHeight="1" x14ac:dyDescent="0.25">
      <c r="A679" s="115"/>
      <c r="B679"/>
      <c r="C679" s="4"/>
      <c r="D679"/>
      <c r="E679" s="25"/>
      <c r="F679" s="30"/>
      <c r="G679" s="31"/>
      <c r="H679" s="25"/>
      <c r="I679"/>
      <c r="J679"/>
      <c r="K679"/>
      <c r="L679"/>
      <c r="M679"/>
      <c r="N679" s="20"/>
      <c r="O679" s="25"/>
      <c r="P679" s="25"/>
      <c r="Q679" s="25"/>
      <c r="R679" s="31"/>
      <c r="S679" s="25"/>
      <c r="T679" s="114"/>
      <c r="U679" s="114"/>
      <c r="V679" s="114"/>
      <c r="W679" s="114"/>
      <c r="X679" s="114"/>
      <c r="Y679" s="114"/>
      <c r="Z679" s="114"/>
      <c r="AA679" s="114"/>
      <c r="AB679" s="114"/>
      <c r="AC679" s="114"/>
    </row>
    <row r="680" spans="1:29" s="113" customFormat="1" ht="34.5" customHeight="1" x14ac:dyDescent="0.25">
      <c r="A680" s="115"/>
      <c r="B680"/>
      <c r="C680" s="4"/>
      <c r="D680"/>
      <c r="E680" s="25"/>
      <c r="F680" s="30"/>
      <c r="G680" s="31"/>
      <c r="H680" s="25"/>
      <c r="I680"/>
      <c r="J680"/>
      <c r="K680"/>
      <c r="L680"/>
      <c r="M680"/>
      <c r="N680" s="20"/>
      <c r="O680" s="25"/>
      <c r="P680" s="25"/>
      <c r="Q680" s="25"/>
      <c r="R680" s="31"/>
      <c r="S680" s="25"/>
      <c r="T680" s="114"/>
      <c r="U680" s="114"/>
      <c r="V680" s="114"/>
      <c r="W680" s="114"/>
      <c r="X680" s="114"/>
      <c r="Y680" s="114"/>
      <c r="Z680" s="114"/>
      <c r="AA680" s="114"/>
      <c r="AB680" s="114"/>
      <c r="AC680" s="114"/>
    </row>
    <row r="681" spans="1:29" s="113" customFormat="1" ht="25.5" customHeight="1" x14ac:dyDescent="0.25">
      <c r="A681" s="115"/>
      <c r="B681"/>
      <c r="C681" s="4"/>
      <c r="D681"/>
      <c r="E681" s="25"/>
      <c r="F681" s="30"/>
      <c r="G681" s="31"/>
      <c r="H681" s="25"/>
      <c r="I681"/>
      <c r="J681"/>
      <c r="K681"/>
      <c r="L681"/>
      <c r="M681"/>
      <c r="N681" s="20"/>
      <c r="O681" s="25"/>
      <c r="P681" s="25"/>
      <c r="Q681" s="25"/>
      <c r="R681" s="31"/>
      <c r="S681" s="25"/>
      <c r="T681" s="114"/>
      <c r="U681" s="114"/>
      <c r="V681" s="114"/>
      <c r="W681" s="114"/>
      <c r="X681" s="114"/>
      <c r="Y681" s="114"/>
      <c r="Z681" s="114"/>
      <c r="AA681" s="114"/>
      <c r="AB681" s="114"/>
      <c r="AC681" s="114"/>
    </row>
    <row r="682" spans="1:29" s="113" customFormat="1" ht="25.5" customHeight="1" x14ac:dyDescent="0.25">
      <c r="A682" s="115"/>
      <c r="B682"/>
      <c r="C682" s="4"/>
      <c r="D682"/>
      <c r="E682" s="25"/>
      <c r="F682" s="30"/>
      <c r="G682" s="31"/>
      <c r="H682" s="25"/>
      <c r="I682"/>
      <c r="J682"/>
      <c r="K682"/>
      <c r="L682"/>
      <c r="M682"/>
      <c r="N682" s="20"/>
      <c r="O682" s="25"/>
      <c r="P682" s="25"/>
      <c r="Q682" s="25"/>
      <c r="R682" s="31"/>
      <c r="S682" s="25"/>
      <c r="T682" s="114"/>
      <c r="U682" s="114"/>
      <c r="V682" s="114"/>
      <c r="W682" s="114"/>
      <c r="X682" s="114"/>
      <c r="Y682" s="114"/>
      <c r="Z682" s="114"/>
      <c r="AA682" s="114"/>
      <c r="AB682" s="114"/>
      <c r="AC682" s="114"/>
    </row>
    <row r="683" spans="1:29" s="113" customFormat="1" ht="25.5" customHeight="1" x14ac:dyDescent="0.25">
      <c r="A683" s="115"/>
      <c r="B683"/>
      <c r="C683" s="4"/>
      <c r="D683"/>
      <c r="E683" s="25"/>
      <c r="F683" s="30"/>
      <c r="G683" s="31"/>
      <c r="H683" s="25"/>
      <c r="I683"/>
      <c r="J683"/>
      <c r="K683"/>
      <c r="L683"/>
      <c r="M683"/>
      <c r="N683" s="20"/>
      <c r="O683" s="25"/>
      <c r="P683" s="25"/>
      <c r="Q683" s="25"/>
      <c r="R683" s="31"/>
      <c r="S683" s="25"/>
      <c r="T683" s="114"/>
      <c r="U683" s="114"/>
      <c r="V683" s="114"/>
      <c r="W683" s="114"/>
      <c r="X683" s="114"/>
      <c r="Y683" s="114"/>
      <c r="Z683" s="114"/>
      <c r="AA683" s="114"/>
      <c r="AB683" s="114"/>
      <c r="AC683" s="114"/>
    </row>
    <row r="684" spans="1:29" s="113" customFormat="1" ht="25.5" customHeight="1" x14ac:dyDescent="0.25">
      <c r="A684" s="115"/>
      <c r="B684"/>
      <c r="C684" s="4"/>
      <c r="D684"/>
      <c r="E684" s="25"/>
      <c r="F684" s="30"/>
      <c r="G684" s="31"/>
      <c r="H684" s="25"/>
      <c r="I684"/>
      <c r="J684"/>
      <c r="K684"/>
      <c r="L684"/>
      <c r="M684"/>
      <c r="N684" s="20"/>
      <c r="O684" s="25"/>
      <c r="P684" s="25"/>
      <c r="Q684" s="25"/>
      <c r="R684" s="31"/>
      <c r="S684" s="25"/>
      <c r="T684" s="114"/>
      <c r="U684" s="114"/>
      <c r="V684" s="114"/>
      <c r="W684" s="114"/>
      <c r="X684" s="114"/>
      <c r="Y684" s="114"/>
      <c r="Z684" s="114"/>
      <c r="AA684" s="114"/>
      <c r="AB684" s="114"/>
      <c r="AC684" s="114"/>
    </row>
    <row r="685" spans="1:29" s="113" customFormat="1" ht="25.5" customHeight="1" x14ac:dyDescent="0.25">
      <c r="A685" s="115"/>
      <c r="B685"/>
      <c r="C685" s="4"/>
      <c r="D685"/>
      <c r="E685" s="25"/>
      <c r="F685" s="30"/>
      <c r="G685" s="31"/>
      <c r="H685" s="25"/>
      <c r="I685"/>
      <c r="J685"/>
      <c r="K685"/>
      <c r="L685"/>
      <c r="M685"/>
      <c r="N685" s="20"/>
      <c r="O685" s="25"/>
      <c r="P685" s="25"/>
      <c r="Q685" s="25"/>
      <c r="R685" s="31"/>
      <c r="S685" s="25"/>
      <c r="T685" s="114"/>
      <c r="U685" s="114"/>
      <c r="V685" s="114"/>
      <c r="W685" s="114"/>
      <c r="X685" s="114"/>
      <c r="Y685" s="114"/>
      <c r="Z685" s="114"/>
      <c r="AA685" s="114"/>
      <c r="AB685" s="114"/>
      <c r="AC685" s="114"/>
    </row>
    <row r="686" spans="1:29" s="113" customFormat="1" ht="25.5" customHeight="1" x14ac:dyDescent="0.25">
      <c r="A686" s="115"/>
      <c r="B686"/>
      <c r="C686" s="4"/>
      <c r="D686"/>
      <c r="E686" s="25"/>
      <c r="F686" s="30"/>
      <c r="G686" s="31"/>
      <c r="H686" s="25"/>
      <c r="I686"/>
      <c r="J686"/>
      <c r="K686"/>
      <c r="L686"/>
      <c r="M686"/>
      <c r="N686" s="20"/>
      <c r="O686" s="25"/>
      <c r="P686" s="25"/>
      <c r="Q686" s="25"/>
      <c r="R686" s="31"/>
      <c r="S686" s="25"/>
      <c r="T686" s="114"/>
      <c r="U686" s="114"/>
      <c r="V686" s="114"/>
      <c r="W686" s="114"/>
      <c r="X686" s="114"/>
      <c r="Y686" s="114"/>
      <c r="Z686" s="114"/>
      <c r="AA686" s="114"/>
      <c r="AB686" s="114"/>
      <c r="AC686" s="114"/>
    </row>
    <row r="687" spans="1:29" s="113" customFormat="1" ht="25.5" customHeight="1" x14ac:dyDescent="0.25">
      <c r="A687" s="115"/>
      <c r="B687"/>
      <c r="C687" s="4"/>
      <c r="D687"/>
      <c r="E687" s="25"/>
      <c r="F687" s="30"/>
      <c r="G687" s="31"/>
      <c r="H687" s="25"/>
      <c r="I687"/>
      <c r="J687"/>
      <c r="K687"/>
      <c r="L687"/>
      <c r="M687"/>
      <c r="N687" s="20"/>
      <c r="O687" s="25"/>
      <c r="P687" s="25"/>
      <c r="Q687" s="25"/>
      <c r="R687" s="31"/>
      <c r="S687" s="25"/>
      <c r="T687" s="114"/>
      <c r="U687" s="114"/>
      <c r="V687" s="114"/>
      <c r="W687" s="114"/>
      <c r="X687" s="114"/>
      <c r="Y687" s="114"/>
      <c r="Z687" s="114"/>
      <c r="AA687" s="114"/>
      <c r="AB687" s="114"/>
      <c r="AC687" s="114"/>
    </row>
    <row r="688" spans="1:29" s="113" customFormat="1" ht="25.5" customHeight="1" x14ac:dyDescent="0.25">
      <c r="A688" s="115"/>
      <c r="B688"/>
      <c r="C688" s="4"/>
      <c r="D688"/>
      <c r="E688" s="25"/>
      <c r="F688" s="30"/>
      <c r="G688" s="31"/>
      <c r="H688" s="25"/>
      <c r="I688"/>
      <c r="J688"/>
      <c r="K688"/>
      <c r="L688"/>
      <c r="M688"/>
      <c r="N688" s="20"/>
      <c r="O688" s="25"/>
      <c r="P688" s="25"/>
      <c r="Q688" s="25"/>
      <c r="R688" s="31"/>
      <c r="S688" s="25"/>
      <c r="T688" s="114"/>
      <c r="U688" s="114"/>
      <c r="V688" s="114"/>
      <c r="W688" s="114"/>
      <c r="X688" s="114"/>
      <c r="Y688" s="114"/>
      <c r="Z688" s="114"/>
      <c r="AA688" s="114"/>
      <c r="AB688" s="114"/>
      <c r="AC688" s="114"/>
    </row>
    <row r="689" spans="1:29" s="113" customFormat="1" ht="25.5" customHeight="1" x14ac:dyDescent="0.25">
      <c r="A689" s="115"/>
      <c r="B689"/>
      <c r="C689" s="4"/>
      <c r="D689"/>
      <c r="E689" s="25"/>
      <c r="F689" s="30"/>
      <c r="G689" s="31"/>
      <c r="H689" s="25"/>
      <c r="I689"/>
      <c r="J689"/>
      <c r="K689"/>
      <c r="L689"/>
      <c r="M689"/>
      <c r="N689" s="20"/>
      <c r="O689" s="25"/>
      <c r="P689" s="25"/>
      <c r="Q689" s="25"/>
      <c r="R689" s="31"/>
      <c r="S689" s="25"/>
      <c r="T689" s="114"/>
      <c r="U689" s="114"/>
      <c r="V689" s="114"/>
      <c r="W689" s="114"/>
      <c r="X689" s="114"/>
      <c r="Y689" s="114"/>
      <c r="Z689" s="114"/>
      <c r="AA689" s="114"/>
      <c r="AB689" s="114"/>
      <c r="AC689" s="114"/>
    </row>
    <row r="690" spans="1:29" s="113" customFormat="1" ht="25.5" customHeight="1" x14ac:dyDescent="0.25">
      <c r="A690" s="115"/>
      <c r="B690"/>
      <c r="C690" s="4"/>
      <c r="D690"/>
      <c r="E690" s="25"/>
      <c r="F690" s="30"/>
      <c r="G690" s="31"/>
      <c r="H690" s="25"/>
      <c r="I690"/>
      <c r="J690"/>
      <c r="K690"/>
      <c r="L690"/>
      <c r="M690"/>
      <c r="N690" s="20"/>
      <c r="O690" s="25"/>
      <c r="P690" s="25"/>
      <c r="Q690" s="25"/>
      <c r="R690" s="31"/>
      <c r="S690" s="25"/>
      <c r="T690" s="114"/>
      <c r="U690" s="114"/>
      <c r="V690" s="114"/>
      <c r="W690" s="114"/>
      <c r="X690" s="114"/>
      <c r="Y690" s="114"/>
      <c r="Z690" s="114"/>
      <c r="AA690" s="114"/>
      <c r="AB690" s="114"/>
      <c r="AC690" s="114"/>
    </row>
    <row r="691" spans="1:29" s="113" customFormat="1" ht="25.5" customHeight="1" x14ac:dyDescent="0.25">
      <c r="A691" s="115"/>
      <c r="B691"/>
      <c r="C691" s="4"/>
      <c r="D691"/>
      <c r="E691" s="25"/>
      <c r="F691" s="30"/>
      <c r="G691" s="31"/>
      <c r="H691" s="25"/>
      <c r="I691"/>
      <c r="J691"/>
      <c r="K691"/>
      <c r="L691"/>
      <c r="M691"/>
      <c r="N691" s="20"/>
      <c r="O691" s="25"/>
      <c r="P691" s="25"/>
      <c r="Q691" s="25"/>
      <c r="R691" s="31"/>
      <c r="S691" s="25"/>
      <c r="T691" s="114"/>
      <c r="U691" s="114"/>
      <c r="V691" s="114"/>
      <c r="W691" s="114"/>
      <c r="X691" s="114"/>
      <c r="Y691" s="114"/>
      <c r="Z691" s="114"/>
      <c r="AA691" s="114"/>
      <c r="AB691" s="114"/>
      <c r="AC691" s="114"/>
    </row>
    <row r="692" spans="1:29" s="113" customFormat="1" ht="25.5" customHeight="1" x14ac:dyDescent="0.25">
      <c r="A692" s="115"/>
      <c r="B692"/>
      <c r="C692" s="4"/>
      <c r="D692"/>
      <c r="E692" s="25"/>
      <c r="F692" s="30"/>
      <c r="G692" s="31"/>
      <c r="H692" s="25"/>
      <c r="I692"/>
      <c r="J692"/>
      <c r="K692"/>
      <c r="L692"/>
      <c r="M692"/>
      <c r="N692" s="20"/>
      <c r="O692" s="25"/>
      <c r="P692" s="25"/>
      <c r="Q692" s="25"/>
      <c r="R692" s="31"/>
      <c r="S692" s="25"/>
      <c r="T692" s="114"/>
      <c r="U692" s="114"/>
      <c r="V692" s="114"/>
      <c r="W692" s="114"/>
      <c r="X692" s="114"/>
      <c r="Y692" s="114"/>
      <c r="Z692" s="114"/>
      <c r="AA692" s="114"/>
      <c r="AB692" s="114"/>
      <c r="AC692" s="114"/>
    </row>
    <row r="693" spans="1:29" s="113" customFormat="1" ht="25.5" customHeight="1" x14ac:dyDescent="0.25">
      <c r="A693" s="115"/>
      <c r="B693"/>
      <c r="C693" s="4"/>
      <c r="D693"/>
      <c r="E693" s="25"/>
      <c r="F693" s="30"/>
      <c r="G693" s="31"/>
      <c r="H693" s="25"/>
      <c r="I693"/>
      <c r="J693"/>
      <c r="K693"/>
      <c r="L693"/>
      <c r="M693"/>
      <c r="N693" s="20"/>
      <c r="O693" s="25"/>
      <c r="P693" s="25"/>
      <c r="Q693" s="25"/>
      <c r="R693" s="31"/>
      <c r="S693" s="25"/>
      <c r="T693" s="114"/>
      <c r="U693" s="114"/>
      <c r="V693" s="114"/>
      <c r="W693" s="114"/>
      <c r="X693" s="114"/>
      <c r="Y693" s="114"/>
      <c r="Z693" s="114"/>
      <c r="AA693" s="114"/>
      <c r="AB693" s="114"/>
      <c r="AC693" s="114"/>
    </row>
    <row r="694" spans="1:29" s="113" customFormat="1" ht="25.5" customHeight="1" x14ac:dyDescent="0.25">
      <c r="A694" s="115"/>
      <c r="B694"/>
      <c r="C694" s="4"/>
      <c r="D694"/>
      <c r="E694" s="25"/>
      <c r="F694" s="30"/>
      <c r="G694" s="31"/>
      <c r="H694" s="25"/>
      <c r="I694"/>
      <c r="J694"/>
      <c r="K694"/>
      <c r="L694"/>
      <c r="M694"/>
      <c r="N694" s="20"/>
      <c r="O694" s="25"/>
      <c r="P694" s="25"/>
      <c r="Q694" s="25"/>
      <c r="R694" s="31"/>
      <c r="S694" s="25"/>
      <c r="T694" s="114"/>
      <c r="U694" s="114"/>
      <c r="V694" s="114"/>
      <c r="W694" s="114"/>
      <c r="X694" s="114"/>
      <c r="Y694" s="114"/>
      <c r="Z694" s="114"/>
      <c r="AA694" s="114"/>
      <c r="AB694" s="114"/>
      <c r="AC694" s="114"/>
    </row>
    <row r="695" spans="1:29" s="113" customFormat="1" ht="25.5" customHeight="1" x14ac:dyDescent="0.25">
      <c r="A695" s="115"/>
      <c r="B695"/>
      <c r="C695" s="4"/>
      <c r="D695"/>
      <c r="E695" s="25"/>
      <c r="F695" s="30"/>
      <c r="G695" s="31"/>
      <c r="H695" s="25"/>
      <c r="I695"/>
      <c r="J695"/>
      <c r="K695"/>
      <c r="L695"/>
      <c r="M695"/>
      <c r="N695" s="20"/>
      <c r="O695" s="25"/>
      <c r="P695" s="25"/>
      <c r="Q695" s="25"/>
      <c r="R695" s="31"/>
      <c r="S695" s="25"/>
      <c r="T695" s="114"/>
      <c r="U695" s="114"/>
      <c r="V695" s="114"/>
      <c r="W695" s="114"/>
      <c r="X695" s="114"/>
      <c r="Y695" s="114"/>
      <c r="Z695" s="114"/>
      <c r="AA695" s="114"/>
      <c r="AB695" s="114"/>
      <c r="AC695" s="114"/>
    </row>
    <row r="696" spans="1:29" s="113" customFormat="1" ht="25.5" customHeight="1" x14ac:dyDescent="0.25">
      <c r="A696" s="115"/>
      <c r="B696"/>
      <c r="C696" s="4"/>
      <c r="D696"/>
      <c r="E696" s="25"/>
      <c r="F696" s="30"/>
      <c r="G696" s="31"/>
      <c r="H696" s="25"/>
      <c r="I696"/>
      <c r="J696"/>
      <c r="K696"/>
      <c r="L696"/>
      <c r="M696"/>
      <c r="N696" s="20"/>
      <c r="O696" s="25"/>
      <c r="P696" s="25"/>
      <c r="Q696" s="25"/>
      <c r="R696" s="31"/>
      <c r="S696" s="25"/>
      <c r="T696" s="114"/>
      <c r="U696" s="114"/>
      <c r="V696" s="114"/>
      <c r="W696" s="114"/>
      <c r="X696" s="114"/>
      <c r="Y696" s="114"/>
      <c r="Z696" s="114"/>
      <c r="AA696" s="114"/>
      <c r="AB696" s="114"/>
      <c r="AC696" s="114"/>
    </row>
    <row r="697" spans="1:29" s="113" customFormat="1" ht="37.5" customHeight="1" x14ac:dyDescent="0.25">
      <c r="A697" s="115"/>
      <c r="B697"/>
      <c r="C697" s="4"/>
      <c r="D697"/>
      <c r="E697" s="25"/>
      <c r="F697" s="30"/>
      <c r="G697" s="31"/>
      <c r="H697" s="25"/>
      <c r="I697"/>
      <c r="J697"/>
      <c r="K697"/>
      <c r="L697"/>
      <c r="M697"/>
      <c r="N697" s="20"/>
      <c r="O697" s="25"/>
      <c r="P697" s="25"/>
      <c r="Q697" s="25"/>
      <c r="R697" s="31"/>
      <c r="S697" s="25"/>
      <c r="T697" s="114"/>
      <c r="U697" s="114"/>
      <c r="V697" s="114"/>
      <c r="W697" s="114"/>
      <c r="X697" s="114"/>
      <c r="Y697" s="114"/>
      <c r="Z697" s="114"/>
      <c r="AA697" s="114"/>
      <c r="AB697" s="114"/>
      <c r="AC697" s="114"/>
    </row>
    <row r="698" spans="1:29" s="113" customFormat="1" ht="25.5" customHeight="1" x14ac:dyDescent="0.25">
      <c r="A698" s="115"/>
      <c r="B698"/>
      <c r="C698" s="4"/>
      <c r="D698"/>
      <c r="E698" s="25"/>
      <c r="F698" s="30"/>
      <c r="G698" s="31"/>
      <c r="H698" s="25"/>
      <c r="I698"/>
      <c r="J698"/>
      <c r="K698"/>
      <c r="L698"/>
      <c r="M698"/>
      <c r="N698" s="20"/>
      <c r="O698" s="25"/>
      <c r="P698" s="25"/>
      <c r="Q698" s="25"/>
      <c r="R698" s="31"/>
      <c r="S698" s="25"/>
      <c r="T698" s="114"/>
      <c r="U698" s="114"/>
      <c r="V698" s="114"/>
      <c r="W698" s="114"/>
      <c r="X698" s="114"/>
      <c r="Y698" s="114"/>
      <c r="Z698" s="114"/>
      <c r="AA698" s="114"/>
      <c r="AB698" s="114"/>
      <c r="AC698" s="114"/>
    </row>
    <row r="699" spans="1:29" s="113" customFormat="1" ht="25.5" customHeight="1" x14ac:dyDescent="0.25">
      <c r="A699" s="115"/>
      <c r="B699"/>
      <c r="C699" s="4"/>
      <c r="D699"/>
      <c r="E699" s="25"/>
      <c r="F699" s="30"/>
      <c r="G699" s="31"/>
      <c r="H699" s="25"/>
      <c r="I699"/>
      <c r="J699"/>
      <c r="K699"/>
      <c r="L699"/>
      <c r="M699"/>
      <c r="N699" s="20"/>
      <c r="O699" s="25"/>
      <c r="P699" s="25"/>
      <c r="Q699" s="25"/>
      <c r="R699" s="31"/>
      <c r="S699" s="25"/>
      <c r="T699" s="114"/>
      <c r="U699" s="114"/>
      <c r="V699" s="114"/>
      <c r="W699" s="114"/>
      <c r="X699" s="114"/>
      <c r="Y699" s="114"/>
      <c r="Z699" s="114"/>
      <c r="AA699" s="114"/>
      <c r="AB699" s="114"/>
      <c r="AC699" s="114"/>
    </row>
    <row r="700" spans="1:29" s="113" customFormat="1" ht="25.5" customHeight="1" x14ac:dyDescent="0.25">
      <c r="A700" s="115"/>
      <c r="B700"/>
      <c r="C700" s="4"/>
      <c r="D700"/>
      <c r="E700" s="25"/>
      <c r="F700" s="30"/>
      <c r="G700" s="31"/>
      <c r="H700" s="25"/>
      <c r="I700"/>
      <c r="J700"/>
      <c r="K700"/>
      <c r="L700"/>
      <c r="M700"/>
      <c r="N700" s="20"/>
      <c r="O700" s="25"/>
      <c r="P700" s="25"/>
      <c r="Q700" s="25"/>
      <c r="R700" s="31"/>
      <c r="S700" s="25"/>
      <c r="T700" s="114"/>
      <c r="U700" s="114"/>
      <c r="V700" s="114"/>
      <c r="W700" s="114"/>
      <c r="X700" s="114"/>
      <c r="Y700" s="114"/>
      <c r="Z700" s="114"/>
      <c r="AA700" s="114"/>
      <c r="AB700" s="114"/>
      <c r="AC700" s="114"/>
    </row>
    <row r="701" spans="1:29" s="113" customFormat="1" ht="25.5" customHeight="1" x14ac:dyDescent="0.25">
      <c r="A701" s="115"/>
      <c r="B701"/>
      <c r="C701" s="4"/>
      <c r="D701"/>
      <c r="E701" s="25"/>
      <c r="F701" s="30"/>
      <c r="G701" s="31"/>
      <c r="H701" s="25"/>
      <c r="I701"/>
      <c r="J701"/>
      <c r="K701"/>
      <c r="L701"/>
      <c r="M701"/>
      <c r="N701" s="20"/>
      <c r="O701" s="25"/>
      <c r="P701" s="25"/>
      <c r="Q701" s="25"/>
      <c r="R701" s="31"/>
      <c r="S701" s="25"/>
      <c r="T701" s="114"/>
      <c r="U701" s="114"/>
      <c r="V701" s="114"/>
      <c r="W701" s="114"/>
      <c r="X701" s="114"/>
      <c r="Y701" s="114"/>
      <c r="Z701" s="114"/>
      <c r="AA701" s="114"/>
      <c r="AB701" s="114"/>
      <c r="AC701" s="114"/>
    </row>
    <row r="702" spans="1:29" s="113" customFormat="1" ht="25.5" customHeight="1" x14ac:dyDescent="0.25">
      <c r="A702" s="115"/>
      <c r="B702"/>
      <c r="C702" s="4"/>
      <c r="D702"/>
      <c r="E702" s="25"/>
      <c r="F702" s="30"/>
      <c r="G702" s="31"/>
      <c r="H702" s="25"/>
      <c r="I702"/>
      <c r="J702"/>
      <c r="K702"/>
      <c r="L702"/>
      <c r="M702"/>
      <c r="N702" s="20"/>
      <c r="O702" s="25"/>
      <c r="P702" s="25"/>
      <c r="Q702" s="25"/>
      <c r="R702" s="31"/>
      <c r="S702" s="25"/>
      <c r="T702" s="114"/>
      <c r="U702" s="114"/>
      <c r="V702" s="114"/>
      <c r="W702" s="114"/>
      <c r="X702" s="114"/>
      <c r="Y702" s="114"/>
      <c r="Z702" s="114"/>
      <c r="AA702" s="114"/>
      <c r="AB702" s="114"/>
      <c r="AC702" s="114"/>
    </row>
    <row r="703" spans="1:29" s="113" customFormat="1" ht="25.5" customHeight="1" x14ac:dyDescent="0.25">
      <c r="A703" s="115"/>
      <c r="B703"/>
      <c r="C703" s="4"/>
      <c r="D703"/>
      <c r="E703" s="25"/>
      <c r="F703" s="30"/>
      <c r="G703" s="31"/>
      <c r="H703" s="25"/>
      <c r="I703"/>
      <c r="J703"/>
      <c r="K703"/>
      <c r="L703"/>
      <c r="M703"/>
      <c r="N703" s="20"/>
      <c r="O703" s="25"/>
      <c r="P703" s="25"/>
      <c r="Q703" s="25"/>
      <c r="R703" s="31"/>
      <c r="S703" s="25"/>
      <c r="T703" s="114"/>
      <c r="U703" s="114"/>
      <c r="V703" s="114"/>
      <c r="W703" s="114"/>
      <c r="X703" s="114"/>
      <c r="Y703" s="114"/>
      <c r="Z703" s="114"/>
      <c r="AA703" s="114"/>
      <c r="AB703" s="114"/>
      <c r="AC703" s="114"/>
    </row>
    <row r="704" spans="1:29" s="113" customFormat="1" ht="25.5" customHeight="1" x14ac:dyDescent="0.25">
      <c r="A704" s="115"/>
      <c r="B704"/>
      <c r="C704" s="4"/>
      <c r="D704"/>
      <c r="E704" s="25"/>
      <c r="F704" s="30"/>
      <c r="G704" s="31"/>
      <c r="H704" s="25"/>
      <c r="I704"/>
      <c r="J704"/>
      <c r="K704"/>
      <c r="L704"/>
      <c r="M704"/>
      <c r="N704" s="20"/>
      <c r="O704" s="25"/>
      <c r="P704" s="25"/>
      <c r="Q704" s="25"/>
      <c r="R704" s="31"/>
      <c r="S704" s="25"/>
      <c r="T704" s="114"/>
      <c r="U704" s="114"/>
      <c r="V704" s="114"/>
      <c r="W704" s="114"/>
      <c r="X704" s="114"/>
      <c r="Y704" s="114"/>
      <c r="Z704" s="114"/>
      <c r="AA704" s="114"/>
      <c r="AB704" s="114"/>
      <c r="AC704" s="114"/>
    </row>
    <row r="705" spans="1:29" s="113" customFormat="1" ht="25.5" customHeight="1" x14ac:dyDescent="0.25">
      <c r="A705" s="115"/>
      <c r="B705"/>
      <c r="C705" s="4"/>
      <c r="D705"/>
      <c r="E705" s="25"/>
      <c r="F705" s="30"/>
      <c r="G705" s="31"/>
      <c r="H705" s="25"/>
      <c r="I705"/>
      <c r="J705"/>
      <c r="K705"/>
      <c r="L705"/>
      <c r="M705"/>
      <c r="N705" s="20"/>
      <c r="O705" s="25"/>
      <c r="P705" s="25"/>
      <c r="Q705" s="25"/>
      <c r="R705" s="31"/>
      <c r="S705" s="25"/>
      <c r="T705" s="114"/>
      <c r="U705" s="114"/>
      <c r="V705" s="114"/>
      <c r="W705" s="114"/>
      <c r="X705" s="114"/>
      <c r="Y705" s="114"/>
      <c r="Z705" s="114"/>
      <c r="AA705" s="114"/>
      <c r="AB705" s="114"/>
      <c r="AC705" s="114"/>
    </row>
    <row r="706" spans="1:29" s="113" customFormat="1" ht="26.25" customHeight="1" x14ac:dyDescent="0.25">
      <c r="A706" s="115"/>
      <c r="B706"/>
      <c r="C706" s="4"/>
      <c r="D706"/>
      <c r="E706" s="25"/>
      <c r="F706" s="30"/>
      <c r="G706" s="31"/>
      <c r="H706" s="25"/>
      <c r="I706"/>
      <c r="J706"/>
      <c r="K706"/>
      <c r="L706"/>
      <c r="M706"/>
      <c r="N706" s="20"/>
      <c r="O706" s="25"/>
      <c r="P706" s="25"/>
      <c r="Q706" s="25"/>
      <c r="R706" s="31"/>
      <c r="S706" s="25"/>
      <c r="T706" s="114"/>
      <c r="U706" s="114"/>
      <c r="V706" s="114"/>
      <c r="W706" s="114"/>
      <c r="X706" s="114"/>
      <c r="Y706" s="114"/>
      <c r="Z706" s="114"/>
      <c r="AA706" s="114"/>
      <c r="AB706" s="114"/>
      <c r="AC706" s="114"/>
    </row>
    <row r="707" spans="1:29" s="113" customFormat="1" ht="36.75" customHeight="1" x14ac:dyDescent="0.25">
      <c r="A707" s="115"/>
      <c r="B707"/>
      <c r="C707" s="4"/>
      <c r="D707"/>
      <c r="E707" s="25"/>
      <c r="F707" s="30"/>
      <c r="G707" s="31"/>
      <c r="H707" s="25"/>
      <c r="I707"/>
      <c r="J707"/>
      <c r="K707"/>
      <c r="L707"/>
      <c r="M707"/>
      <c r="N707" s="20"/>
      <c r="O707" s="25"/>
      <c r="P707" s="25"/>
      <c r="Q707" s="25"/>
      <c r="R707" s="31"/>
      <c r="S707" s="25"/>
      <c r="T707" s="114"/>
      <c r="U707" s="114"/>
      <c r="V707" s="114"/>
      <c r="W707" s="114"/>
      <c r="X707" s="114"/>
      <c r="Y707" s="114"/>
      <c r="Z707" s="114"/>
      <c r="AA707" s="114"/>
      <c r="AB707" s="114"/>
      <c r="AC707" s="114"/>
    </row>
    <row r="708" spans="1:29" s="113" customFormat="1" ht="31.5" customHeight="1" x14ac:dyDescent="0.25">
      <c r="A708" s="115"/>
      <c r="B708"/>
      <c r="C708" s="4"/>
      <c r="D708"/>
      <c r="E708" s="25"/>
      <c r="F708" s="30"/>
      <c r="G708" s="31"/>
      <c r="H708" s="25"/>
      <c r="I708"/>
      <c r="J708"/>
      <c r="K708"/>
      <c r="L708"/>
      <c r="M708"/>
      <c r="N708" s="20"/>
      <c r="O708" s="25"/>
      <c r="P708" s="25"/>
      <c r="Q708" s="25"/>
      <c r="R708" s="31"/>
      <c r="S708" s="25"/>
      <c r="T708" s="114"/>
      <c r="U708" s="114"/>
      <c r="V708" s="114"/>
      <c r="W708" s="114"/>
      <c r="X708" s="114"/>
      <c r="Y708" s="114"/>
      <c r="Z708" s="114"/>
      <c r="AA708" s="114"/>
      <c r="AB708" s="114"/>
      <c r="AC708" s="114"/>
    </row>
    <row r="709" spans="1:29" s="113" customFormat="1" ht="25.5" customHeight="1" x14ac:dyDescent="0.25">
      <c r="A709" s="115"/>
      <c r="B709"/>
      <c r="C709" s="4"/>
      <c r="D709"/>
      <c r="E709" s="25"/>
      <c r="F709" s="30"/>
      <c r="G709" s="31"/>
      <c r="H709" s="25"/>
      <c r="I709"/>
      <c r="J709"/>
      <c r="K709"/>
      <c r="L709"/>
      <c r="M709"/>
      <c r="N709" s="20"/>
      <c r="O709" s="25"/>
      <c r="P709" s="25"/>
      <c r="Q709" s="25"/>
      <c r="R709" s="31"/>
      <c r="S709" s="25"/>
      <c r="T709" s="114"/>
      <c r="U709" s="114"/>
      <c r="V709" s="114"/>
      <c r="W709" s="114"/>
      <c r="X709" s="114"/>
      <c r="Y709" s="114"/>
      <c r="Z709" s="114"/>
      <c r="AA709" s="114"/>
      <c r="AB709" s="114"/>
      <c r="AC709" s="114"/>
    </row>
    <row r="710" spans="1:29" s="113" customFormat="1" ht="25.5" customHeight="1" x14ac:dyDescent="0.25">
      <c r="A710" s="115"/>
      <c r="B710"/>
      <c r="C710" s="4"/>
      <c r="D710"/>
      <c r="E710" s="25"/>
      <c r="F710" s="30"/>
      <c r="G710" s="31"/>
      <c r="H710" s="25"/>
      <c r="I710"/>
      <c r="J710"/>
      <c r="K710"/>
      <c r="L710"/>
      <c r="M710"/>
      <c r="N710" s="20"/>
      <c r="O710" s="25"/>
      <c r="P710" s="25"/>
      <c r="Q710" s="25"/>
      <c r="R710" s="31"/>
      <c r="S710" s="25"/>
      <c r="T710" s="114"/>
      <c r="U710" s="114"/>
      <c r="V710" s="114"/>
      <c r="W710" s="114"/>
      <c r="X710" s="114"/>
      <c r="Y710" s="114"/>
      <c r="Z710" s="114"/>
      <c r="AA710" s="114"/>
      <c r="AB710" s="114"/>
      <c r="AC710" s="114"/>
    </row>
    <row r="711" spans="1:29" s="113" customFormat="1" ht="25.5" customHeight="1" x14ac:dyDescent="0.25">
      <c r="A711" s="115"/>
      <c r="B711"/>
      <c r="C711" s="4"/>
      <c r="D711"/>
      <c r="E711" s="25"/>
      <c r="F711" s="30"/>
      <c r="G711" s="31"/>
      <c r="H711" s="25"/>
      <c r="I711"/>
      <c r="J711"/>
      <c r="K711"/>
      <c r="L711"/>
      <c r="M711"/>
      <c r="N711" s="20"/>
      <c r="O711" s="25"/>
      <c r="P711" s="25"/>
      <c r="Q711" s="25"/>
      <c r="R711" s="31"/>
      <c r="S711" s="25"/>
      <c r="T711" s="114"/>
      <c r="U711" s="114"/>
      <c r="V711" s="114"/>
      <c r="W711" s="114"/>
      <c r="X711" s="114"/>
      <c r="Y711" s="114"/>
      <c r="Z711" s="114"/>
      <c r="AA711" s="114"/>
      <c r="AB711" s="114"/>
      <c r="AC711" s="114"/>
    </row>
    <row r="712" spans="1:29" s="113" customFormat="1" ht="25.5" customHeight="1" x14ac:dyDescent="0.25">
      <c r="A712" s="115"/>
      <c r="B712"/>
      <c r="C712" s="4"/>
      <c r="D712"/>
      <c r="E712" s="25"/>
      <c r="F712" s="30"/>
      <c r="G712" s="31"/>
      <c r="H712" s="25"/>
      <c r="I712"/>
      <c r="J712"/>
      <c r="K712"/>
      <c r="L712"/>
      <c r="M712"/>
      <c r="N712" s="20"/>
      <c r="O712" s="25"/>
      <c r="P712" s="25"/>
      <c r="Q712" s="25"/>
      <c r="R712" s="31"/>
      <c r="S712" s="25"/>
      <c r="T712" s="114"/>
      <c r="U712" s="114"/>
      <c r="V712" s="114"/>
      <c r="W712" s="114"/>
      <c r="X712" s="114"/>
      <c r="Y712" s="114"/>
      <c r="Z712" s="114"/>
      <c r="AA712" s="114"/>
      <c r="AB712" s="114"/>
      <c r="AC712" s="114"/>
    </row>
    <row r="713" spans="1:29" s="113" customFormat="1" ht="40.5" customHeight="1" x14ac:dyDescent="0.25">
      <c r="A713" s="115"/>
      <c r="B713"/>
      <c r="C713" s="4"/>
      <c r="D713"/>
      <c r="E713" s="25"/>
      <c r="F713" s="30"/>
      <c r="G713" s="31"/>
      <c r="H713" s="25"/>
      <c r="I713"/>
      <c r="J713"/>
      <c r="K713"/>
      <c r="L713"/>
      <c r="M713"/>
      <c r="N713" s="20"/>
      <c r="O713" s="25"/>
      <c r="P713" s="25"/>
      <c r="Q713" s="25"/>
      <c r="R713" s="31"/>
      <c r="S713" s="25"/>
      <c r="T713" s="114"/>
      <c r="U713" s="114"/>
      <c r="V713" s="114"/>
      <c r="W713" s="114"/>
      <c r="X713" s="114"/>
      <c r="Y713" s="114"/>
      <c r="Z713" s="114"/>
      <c r="AA713" s="114"/>
      <c r="AB713" s="114"/>
      <c r="AC713" s="114"/>
    </row>
    <row r="714" spans="1:29" s="113" customFormat="1" ht="25.5" customHeight="1" x14ac:dyDescent="0.25">
      <c r="A714" s="115"/>
      <c r="B714"/>
      <c r="C714" s="4"/>
      <c r="D714"/>
      <c r="E714" s="25"/>
      <c r="F714" s="30"/>
      <c r="G714" s="31"/>
      <c r="H714" s="25"/>
      <c r="I714"/>
      <c r="J714"/>
      <c r="K714"/>
      <c r="L714"/>
      <c r="M714"/>
      <c r="N714" s="20"/>
      <c r="O714" s="25"/>
      <c r="P714" s="25"/>
      <c r="Q714" s="25"/>
      <c r="R714" s="31"/>
      <c r="S714" s="25"/>
      <c r="T714" s="114"/>
      <c r="U714" s="114"/>
      <c r="V714" s="114"/>
      <c r="W714" s="114"/>
      <c r="X714" s="114"/>
      <c r="Y714" s="114"/>
      <c r="Z714" s="114"/>
      <c r="AA714" s="114"/>
      <c r="AB714" s="114"/>
      <c r="AC714" s="114"/>
    </row>
    <row r="715" spans="1:29" s="113" customFormat="1" ht="25.5" customHeight="1" x14ac:dyDescent="0.25">
      <c r="A715" s="115"/>
      <c r="B715"/>
      <c r="C715" s="4"/>
      <c r="D715"/>
      <c r="E715" s="25"/>
      <c r="F715" s="30"/>
      <c r="G715" s="31"/>
      <c r="H715" s="25"/>
      <c r="I715"/>
      <c r="J715"/>
      <c r="K715"/>
      <c r="L715"/>
      <c r="M715"/>
      <c r="N715" s="20"/>
      <c r="O715" s="25"/>
      <c r="P715" s="25"/>
      <c r="Q715" s="25"/>
      <c r="R715" s="31"/>
      <c r="S715" s="25"/>
      <c r="T715" s="114"/>
      <c r="U715" s="114"/>
      <c r="V715" s="114"/>
      <c r="W715" s="114"/>
      <c r="X715" s="114"/>
      <c r="Y715" s="114"/>
      <c r="Z715" s="114"/>
      <c r="AA715" s="114"/>
      <c r="AB715" s="114"/>
      <c r="AC715" s="114"/>
    </row>
    <row r="716" spans="1:29" s="113" customFormat="1" ht="25.5" customHeight="1" x14ac:dyDescent="0.25">
      <c r="A716" s="115"/>
      <c r="B716"/>
      <c r="C716" s="4"/>
      <c r="D716"/>
      <c r="E716" s="25"/>
      <c r="F716" s="30"/>
      <c r="G716" s="31"/>
      <c r="H716" s="25"/>
      <c r="I716"/>
      <c r="J716"/>
      <c r="K716"/>
      <c r="L716"/>
      <c r="M716"/>
      <c r="N716" s="20"/>
      <c r="O716" s="25"/>
      <c r="P716" s="25"/>
      <c r="Q716" s="25"/>
      <c r="R716" s="31"/>
      <c r="S716" s="25"/>
      <c r="T716" s="114"/>
      <c r="U716" s="114"/>
      <c r="V716" s="114"/>
      <c r="W716" s="114"/>
      <c r="X716" s="114"/>
      <c r="Y716" s="114"/>
      <c r="Z716" s="114"/>
      <c r="AA716" s="114"/>
      <c r="AB716" s="114"/>
      <c r="AC716" s="114"/>
    </row>
    <row r="717" spans="1:29" s="113" customFormat="1" ht="25.5" customHeight="1" x14ac:dyDescent="0.25">
      <c r="A717" s="115"/>
      <c r="B717"/>
      <c r="C717" s="4"/>
      <c r="D717"/>
      <c r="E717" s="25"/>
      <c r="F717" s="30"/>
      <c r="G717" s="31"/>
      <c r="H717" s="25"/>
      <c r="I717"/>
      <c r="J717"/>
      <c r="K717"/>
      <c r="L717"/>
      <c r="M717"/>
      <c r="N717" s="20"/>
      <c r="O717" s="25"/>
      <c r="P717" s="25"/>
      <c r="Q717" s="25"/>
      <c r="R717" s="31"/>
      <c r="S717" s="25"/>
      <c r="T717" s="114"/>
      <c r="U717" s="114"/>
      <c r="V717" s="114"/>
      <c r="W717" s="114"/>
      <c r="X717" s="114"/>
      <c r="Y717" s="114"/>
      <c r="Z717" s="114"/>
      <c r="AA717" s="114"/>
      <c r="AB717" s="114"/>
      <c r="AC717" s="114"/>
    </row>
    <row r="718" spans="1:29" s="113" customFormat="1" ht="25.5" customHeight="1" x14ac:dyDescent="0.25">
      <c r="A718" s="115"/>
      <c r="B718"/>
      <c r="C718" s="4"/>
      <c r="D718"/>
      <c r="E718" s="25"/>
      <c r="F718" s="30"/>
      <c r="G718" s="31"/>
      <c r="H718" s="25"/>
      <c r="I718"/>
      <c r="J718"/>
      <c r="K718"/>
      <c r="L718"/>
      <c r="M718"/>
      <c r="N718" s="20"/>
      <c r="O718" s="25"/>
      <c r="P718" s="25"/>
      <c r="Q718" s="25"/>
      <c r="R718" s="31"/>
      <c r="S718" s="25"/>
      <c r="T718" s="114"/>
      <c r="U718" s="114"/>
      <c r="V718" s="114"/>
      <c r="W718" s="114"/>
      <c r="X718" s="114"/>
      <c r="Y718" s="114"/>
      <c r="Z718" s="114"/>
      <c r="AA718" s="114"/>
      <c r="AB718" s="114"/>
      <c r="AC718" s="114"/>
    </row>
    <row r="719" spans="1:29" s="113" customFormat="1" ht="25.5" customHeight="1" x14ac:dyDescent="0.25">
      <c r="A719" s="115"/>
      <c r="B719"/>
      <c r="C719" s="4"/>
      <c r="D719"/>
      <c r="E719" s="25"/>
      <c r="F719" s="30"/>
      <c r="G719" s="31"/>
      <c r="H719" s="25"/>
      <c r="I719"/>
      <c r="J719"/>
      <c r="K719"/>
      <c r="L719"/>
      <c r="M719"/>
      <c r="N719" s="20"/>
      <c r="O719" s="25"/>
      <c r="P719" s="25"/>
      <c r="Q719" s="25"/>
      <c r="R719" s="31"/>
      <c r="S719" s="25"/>
      <c r="T719" s="114"/>
      <c r="U719" s="114"/>
      <c r="V719" s="114"/>
      <c r="W719" s="114"/>
      <c r="X719" s="114"/>
      <c r="Y719" s="114"/>
      <c r="Z719" s="114"/>
      <c r="AA719" s="114"/>
      <c r="AB719" s="114"/>
      <c r="AC719" s="114"/>
    </row>
    <row r="720" spans="1:29" s="113" customFormat="1" ht="25.5" customHeight="1" x14ac:dyDescent="0.25">
      <c r="A720" s="115"/>
      <c r="B720"/>
      <c r="C720" s="4"/>
      <c r="D720"/>
      <c r="E720" s="25"/>
      <c r="F720" s="30"/>
      <c r="G720" s="31"/>
      <c r="H720" s="25"/>
      <c r="I720"/>
      <c r="J720"/>
      <c r="K720"/>
      <c r="L720"/>
      <c r="M720"/>
      <c r="N720" s="20"/>
      <c r="O720" s="25"/>
      <c r="P720" s="25"/>
      <c r="Q720" s="25"/>
      <c r="R720" s="31"/>
      <c r="S720" s="25"/>
      <c r="T720" s="114"/>
      <c r="U720" s="114"/>
      <c r="V720" s="114"/>
      <c r="W720" s="114"/>
      <c r="X720" s="114"/>
      <c r="Y720" s="114"/>
      <c r="Z720" s="114"/>
      <c r="AA720" s="114"/>
      <c r="AB720" s="114"/>
      <c r="AC720" s="114"/>
    </row>
    <row r="721" spans="1:29" s="113" customFormat="1" ht="25.5" customHeight="1" x14ac:dyDescent="0.25">
      <c r="A721" s="115"/>
      <c r="B721"/>
      <c r="C721" s="4"/>
      <c r="D721"/>
      <c r="E721" s="25"/>
      <c r="F721" s="30"/>
      <c r="G721" s="31"/>
      <c r="H721" s="25"/>
      <c r="I721"/>
      <c r="J721"/>
      <c r="K721"/>
      <c r="L721"/>
      <c r="M721"/>
      <c r="N721" s="20"/>
      <c r="O721" s="25"/>
      <c r="P721" s="25"/>
      <c r="Q721" s="25"/>
      <c r="R721" s="31"/>
      <c r="S721" s="25"/>
      <c r="T721" s="114"/>
      <c r="U721" s="114"/>
      <c r="V721" s="114"/>
      <c r="W721" s="114"/>
      <c r="X721" s="114"/>
      <c r="Y721" s="114"/>
      <c r="Z721" s="114"/>
      <c r="AA721" s="114"/>
      <c r="AB721" s="114"/>
      <c r="AC721" s="114"/>
    </row>
    <row r="722" spans="1:29" s="113" customFormat="1" ht="40.5" customHeight="1" x14ac:dyDescent="0.25">
      <c r="A722" s="115"/>
      <c r="B722"/>
      <c r="C722" s="4"/>
      <c r="D722"/>
      <c r="E722" s="25"/>
      <c r="F722" s="30"/>
      <c r="G722" s="31"/>
      <c r="H722" s="25"/>
      <c r="I722"/>
      <c r="J722"/>
      <c r="K722"/>
      <c r="L722"/>
      <c r="M722"/>
      <c r="N722" s="20"/>
      <c r="O722" s="25"/>
      <c r="P722" s="25"/>
      <c r="Q722" s="25"/>
      <c r="R722" s="31"/>
      <c r="S722" s="25"/>
      <c r="T722" s="114"/>
      <c r="U722" s="114"/>
      <c r="V722" s="114"/>
      <c r="W722" s="114"/>
      <c r="X722" s="114"/>
      <c r="Y722" s="114"/>
      <c r="Z722" s="114"/>
      <c r="AA722" s="114"/>
      <c r="AB722" s="114"/>
      <c r="AC722" s="114"/>
    </row>
    <row r="723" spans="1:29" s="113" customFormat="1" ht="25.5" customHeight="1" x14ac:dyDescent="0.25">
      <c r="A723" s="115"/>
      <c r="B723"/>
      <c r="C723" s="4"/>
      <c r="D723"/>
      <c r="E723" s="25"/>
      <c r="F723" s="30"/>
      <c r="G723" s="31"/>
      <c r="H723" s="25"/>
      <c r="I723"/>
      <c r="J723"/>
      <c r="K723"/>
      <c r="L723"/>
      <c r="M723"/>
      <c r="N723" s="20"/>
      <c r="O723" s="25"/>
      <c r="P723" s="25"/>
      <c r="Q723" s="25"/>
      <c r="R723" s="31"/>
      <c r="S723" s="25"/>
      <c r="T723" s="114"/>
      <c r="U723" s="114"/>
      <c r="V723" s="114"/>
      <c r="W723" s="114"/>
      <c r="X723" s="114"/>
      <c r="Y723" s="114"/>
      <c r="Z723" s="114"/>
      <c r="AA723" s="114"/>
      <c r="AB723" s="114"/>
      <c r="AC723" s="114"/>
    </row>
    <row r="724" spans="1:29" s="113" customFormat="1" ht="25.5" customHeight="1" x14ac:dyDescent="0.25">
      <c r="A724" s="115"/>
      <c r="B724"/>
      <c r="C724" s="4"/>
      <c r="D724"/>
      <c r="E724" s="25"/>
      <c r="F724" s="30"/>
      <c r="G724" s="31"/>
      <c r="H724" s="25"/>
      <c r="I724"/>
      <c r="J724"/>
      <c r="K724"/>
      <c r="L724"/>
      <c r="M724"/>
      <c r="N724" s="20"/>
      <c r="O724" s="25"/>
      <c r="P724" s="25"/>
      <c r="Q724" s="25"/>
      <c r="R724" s="31"/>
      <c r="S724" s="25"/>
      <c r="T724" s="114"/>
      <c r="U724" s="114"/>
      <c r="V724" s="114"/>
      <c r="W724" s="114"/>
      <c r="X724" s="114"/>
      <c r="Y724" s="114"/>
      <c r="Z724" s="114"/>
      <c r="AA724" s="114"/>
      <c r="AB724" s="114"/>
      <c r="AC724" s="114"/>
    </row>
    <row r="725" spans="1:29" s="113" customFormat="1" ht="25.5" customHeight="1" x14ac:dyDescent="0.25">
      <c r="A725" s="115"/>
      <c r="B725"/>
      <c r="C725" s="4"/>
      <c r="D725"/>
      <c r="E725" s="25"/>
      <c r="F725" s="30"/>
      <c r="G725" s="31"/>
      <c r="H725" s="25"/>
      <c r="I725"/>
      <c r="J725"/>
      <c r="K725"/>
      <c r="L725"/>
      <c r="M725"/>
      <c r="N725" s="20"/>
      <c r="O725" s="25"/>
      <c r="P725" s="25"/>
      <c r="Q725" s="25"/>
      <c r="R725" s="31"/>
      <c r="S725" s="25"/>
      <c r="T725" s="114"/>
      <c r="U725" s="114"/>
      <c r="V725" s="114"/>
      <c r="W725" s="114"/>
      <c r="X725" s="114"/>
      <c r="Y725" s="114"/>
      <c r="Z725" s="114"/>
      <c r="AA725" s="114"/>
      <c r="AB725" s="114"/>
      <c r="AC725" s="114"/>
    </row>
    <row r="726" spans="1:29" s="113" customFormat="1" ht="25.5" customHeight="1" x14ac:dyDescent="0.25">
      <c r="A726" s="115"/>
      <c r="B726"/>
      <c r="C726" s="4"/>
      <c r="D726"/>
      <c r="E726" s="25"/>
      <c r="F726" s="30"/>
      <c r="G726" s="31"/>
      <c r="H726" s="25"/>
      <c r="I726"/>
      <c r="J726"/>
      <c r="K726"/>
      <c r="L726"/>
      <c r="M726"/>
      <c r="N726" s="20"/>
      <c r="O726" s="25"/>
      <c r="P726" s="25"/>
      <c r="Q726" s="25"/>
      <c r="R726" s="31"/>
      <c r="S726" s="25"/>
      <c r="T726" s="114"/>
      <c r="U726" s="114"/>
      <c r="V726" s="114"/>
      <c r="W726" s="114"/>
      <c r="X726" s="114"/>
      <c r="Y726" s="114"/>
      <c r="Z726" s="114"/>
      <c r="AA726" s="114"/>
      <c r="AB726" s="114"/>
      <c r="AC726" s="114"/>
    </row>
    <row r="727" spans="1:29" s="113" customFormat="1" ht="25.5" customHeight="1" x14ac:dyDescent="0.25">
      <c r="A727" s="115"/>
      <c r="B727"/>
      <c r="C727" s="4"/>
      <c r="D727"/>
      <c r="E727" s="25"/>
      <c r="F727" s="30"/>
      <c r="G727" s="31"/>
      <c r="H727" s="25"/>
      <c r="I727"/>
      <c r="J727"/>
      <c r="K727"/>
      <c r="L727"/>
      <c r="M727"/>
      <c r="N727" s="20"/>
      <c r="O727" s="25"/>
      <c r="P727" s="25"/>
      <c r="Q727" s="25"/>
      <c r="R727" s="31"/>
      <c r="S727" s="25"/>
      <c r="T727" s="114"/>
      <c r="U727" s="114"/>
      <c r="V727" s="114"/>
      <c r="W727" s="114"/>
      <c r="X727" s="114"/>
      <c r="Y727" s="114"/>
      <c r="Z727" s="114"/>
      <c r="AA727" s="114"/>
      <c r="AB727" s="114"/>
      <c r="AC727" s="114"/>
    </row>
    <row r="728" spans="1:29" s="113" customFormat="1" ht="25.5" customHeight="1" x14ac:dyDescent="0.25">
      <c r="A728" s="115"/>
      <c r="B728"/>
      <c r="C728" s="4"/>
      <c r="D728"/>
      <c r="E728" s="25"/>
      <c r="F728" s="30"/>
      <c r="G728" s="31"/>
      <c r="H728" s="25"/>
      <c r="I728"/>
      <c r="J728"/>
      <c r="K728"/>
      <c r="L728"/>
      <c r="M728"/>
      <c r="N728" s="20"/>
      <c r="O728" s="25"/>
      <c r="P728" s="25"/>
      <c r="Q728" s="25"/>
      <c r="R728" s="31"/>
      <c r="S728" s="25"/>
      <c r="T728" s="114"/>
      <c r="U728" s="114"/>
      <c r="V728" s="114"/>
      <c r="W728" s="114"/>
      <c r="X728" s="114"/>
      <c r="Y728" s="114"/>
      <c r="Z728" s="114"/>
      <c r="AA728" s="114"/>
      <c r="AB728" s="114"/>
      <c r="AC728" s="114"/>
    </row>
    <row r="729" spans="1:29" s="113" customFormat="1" ht="25.5" customHeight="1" x14ac:dyDescent="0.25">
      <c r="A729" s="115"/>
      <c r="B729"/>
      <c r="C729" s="4"/>
      <c r="D729"/>
      <c r="E729" s="25"/>
      <c r="F729" s="30"/>
      <c r="G729" s="31"/>
      <c r="H729" s="25"/>
      <c r="I729"/>
      <c r="J729"/>
      <c r="K729"/>
      <c r="L729"/>
      <c r="M729"/>
      <c r="N729" s="20"/>
      <c r="O729" s="25"/>
      <c r="P729" s="25"/>
      <c r="Q729" s="25"/>
      <c r="R729" s="31"/>
      <c r="S729" s="25"/>
      <c r="T729" s="114"/>
      <c r="U729" s="114"/>
      <c r="V729" s="114"/>
      <c r="W729" s="114"/>
      <c r="X729" s="114"/>
      <c r="Y729" s="114"/>
      <c r="Z729" s="114"/>
      <c r="AA729" s="114"/>
      <c r="AB729" s="114"/>
      <c r="AC729" s="114"/>
    </row>
    <row r="730" spans="1:29" s="113" customFormat="1" ht="25.5" customHeight="1" x14ac:dyDescent="0.25">
      <c r="A730" s="115"/>
      <c r="B730"/>
      <c r="C730" s="4"/>
      <c r="D730"/>
      <c r="E730" s="25"/>
      <c r="F730" s="30"/>
      <c r="G730" s="31"/>
      <c r="H730" s="25"/>
      <c r="I730"/>
      <c r="J730"/>
      <c r="K730"/>
      <c r="L730"/>
      <c r="M730"/>
      <c r="N730" s="20"/>
      <c r="O730" s="25"/>
      <c r="P730" s="25"/>
      <c r="Q730" s="25"/>
      <c r="R730" s="31"/>
      <c r="S730" s="25"/>
      <c r="T730" s="114"/>
      <c r="U730" s="114"/>
      <c r="V730" s="114"/>
      <c r="W730" s="114"/>
      <c r="X730" s="114"/>
      <c r="Y730" s="114"/>
      <c r="Z730" s="114"/>
      <c r="AA730" s="114"/>
      <c r="AB730" s="114"/>
      <c r="AC730" s="114"/>
    </row>
    <row r="731" spans="1:29" s="113" customFormat="1" ht="25.5" customHeight="1" x14ac:dyDescent="0.25">
      <c r="A731" s="115"/>
      <c r="B731"/>
      <c r="C731" s="4"/>
      <c r="D731"/>
      <c r="E731" s="25"/>
      <c r="F731" s="30"/>
      <c r="G731" s="31"/>
      <c r="H731" s="25"/>
      <c r="I731"/>
      <c r="J731"/>
      <c r="K731"/>
      <c r="L731"/>
      <c r="M731"/>
      <c r="N731" s="20"/>
      <c r="O731" s="25"/>
      <c r="P731" s="25"/>
      <c r="Q731" s="25"/>
      <c r="R731" s="31"/>
      <c r="S731" s="25"/>
      <c r="T731" s="114"/>
      <c r="U731" s="114"/>
      <c r="V731" s="114"/>
      <c r="W731" s="114"/>
      <c r="X731" s="114"/>
      <c r="Y731" s="114"/>
      <c r="Z731" s="114"/>
      <c r="AA731" s="114"/>
      <c r="AB731" s="114"/>
      <c r="AC731" s="114"/>
    </row>
    <row r="732" spans="1:29" s="113" customFormat="1" ht="25.5" customHeight="1" x14ac:dyDescent="0.25">
      <c r="A732" s="115"/>
      <c r="B732"/>
      <c r="C732" s="4"/>
      <c r="D732"/>
      <c r="E732" s="25"/>
      <c r="F732" s="30"/>
      <c r="G732" s="31"/>
      <c r="H732" s="25"/>
      <c r="I732"/>
      <c r="J732"/>
      <c r="K732"/>
      <c r="L732"/>
      <c r="M732"/>
      <c r="N732" s="20"/>
      <c r="O732" s="25"/>
      <c r="P732" s="25"/>
      <c r="Q732" s="25"/>
      <c r="R732" s="31"/>
      <c r="S732" s="25"/>
      <c r="T732" s="114"/>
      <c r="U732" s="114"/>
      <c r="V732" s="114"/>
      <c r="W732" s="114"/>
      <c r="X732" s="114"/>
      <c r="Y732" s="114"/>
      <c r="Z732" s="114"/>
      <c r="AA732" s="114"/>
      <c r="AB732" s="114"/>
      <c r="AC732" s="114"/>
    </row>
    <row r="733" spans="1:29" s="113" customFormat="1" ht="25.5" customHeight="1" x14ac:dyDescent="0.25">
      <c r="A733" s="115"/>
      <c r="B733"/>
      <c r="C733" s="4"/>
      <c r="D733"/>
      <c r="E733" s="25"/>
      <c r="F733" s="30"/>
      <c r="G733" s="31"/>
      <c r="H733" s="25"/>
      <c r="I733"/>
      <c r="J733"/>
      <c r="K733"/>
      <c r="L733"/>
      <c r="M733"/>
      <c r="N733" s="20"/>
      <c r="O733" s="25"/>
      <c r="P733" s="25"/>
      <c r="Q733" s="25"/>
      <c r="R733" s="31"/>
      <c r="S733" s="25"/>
      <c r="T733" s="114"/>
      <c r="U733" s="114"/>
      <c r="V733" s="114"/>
      <c r="W733" s="114"/>
      <c r="X733" s="114"/>
      <c r="Y733" s="114"/>
      <c r="Z733" s="114"/>
      <c r="AA733" s="114"/>
      <c r="AB733" s="114"/>
      <c r="AC733" s="114"/>
    </row>
    <row r="734" spans="1:29" s="113" customFormat="1" ht="25.5" customHeight="1" x14ac:dyDescent="0.25">
      <c r="A734" s="115"/>
      <c r="B734"/>
      <c r="C734" s="4"/>
      <c r="D734"/>
      <c r="E734" s="25"/>
      <c r="F734" s="30"/>
      <c r="G734" s="31"/>
      <c r="H734" s="25"/>
      <c r="I734"/>
      <c r="J734"/>
      <c r="K734"/>
      <c r="L734"/>
      <c r="M734"/>
      <c r="N734" s="20"/>
      <c r="O734" s="25"/>
      <c r="P734" s="25"/>
      <c r="Q734" s="25"/>
      <c r="R734" s="31"/>
      <c r="S734" s="25"/>
      <c r="T734" s="114"/>
      <c r="U734" s="114"/>
      <c r="V734" s="114"/>
      <c r="W734" s="114"/>
      <c r="X734" s="114"/>
      <c r="Y734" s="114"/>
      <c r="Z734" s="114"/>
      <c r="AA734" s="114"/>
      <c r="AB734" s="114"/>
      <c r="AC734" s="114"/>
    </row>
    <row r="735" spans="1:29" s="113" customFormat="1" ht="25.5" customHeight="1" x14ac:dyDescent="0.25">
      <c r="A735" s="115"/>
      <c r="B735"/>
      <c r="C735" s="4"/>
      <c r="D735"/>
      <c r="E735" s="25"/>
      <c r="F735" s="30"/>
      <c r="G735" s="31"/>
      <c r="H735" s="25"/>
      <c r="I735"/>
      <c r="J735"/>
      <c r="K735"/>
      <c r="L735"/>
      <c r="M735"/>
      <c r="N735" s="20"/>
      <c r="O735" s="25"/>
      <c r="P735" s="25"/>
      <c r="Q735" s="25"/>
      <c r="R735" s="31"/>
      <c r="S735" s="25"/>
      <c r="T735" s="114"/>
      <c r="U735" s="114"/>
      <c r="V735" s="114"/>
      <c r="W735" s="114"/>
      <c r="X735" s="114"/>
      <c r="Y735" s="114"/>
      <c r="Z735" s="114"/>
      <c r="AA735" s="114"/>
      <c r="AB735" s="114"/>
      <c r="AC735" s="114"/>
    </row>
    <row r="736" spans="1:29" s="113" customFormat="1" ht="25.5" customHeight="1" x14ac:dyDescent="0.25">
      <c r="A736" s="115"/>
      <c r="B736"/>
      <c r="C736" s="4"/>
      <c r="D736"/>
      <c r="E736" s="25"/>
      <c r="F736" s="30"/>
      <c r="G736" s="31"/>
      <c r="H736" s="25"/>
      <c r="I736"/>
      <c r="J736"/>
      <c r="K736"/>
      <c r="L736"/>
      <c r="M736"/>
      <c r="N736" s="20"/>
      <c r="O736" s="25"/>
      <c r="P736" s="25"/>
      <c r="Q736" s="25"/>
      <c r="R736" s="31"/>
      <c r="S736" s="25"/>
      <c r="T736" s="114"/>
      <c r="U736" s="114"/>
      <c r="V736" s="114"/>
      <c r="W736" s="114"/>
      <c r="X736" s="114"/>
      <c r="Y736" s="114"/>
      <c r="Z736" s="114"/>
      <c r="AA736" s="114"/>
      <c r="AB736" s="114"/>
      <c r="AC736" s="114"/>
    </row>
    <row r="737" spans="1:29" s="113" customFormat="1" ht="25.5" customHeight="1" x14ac:dyDescent="0.25">
      <c r="A737" s="115"/>
      <c r="B737"/>
      <c r="C737" s="4"/>
      <c r="D737"/>
      <c r="E737" s="25"/>
      <c r="F737" s="30"/>
      <c r="G737" s="31"/>
      <c r="H737" s="25"/>
      <c r="I737"/>
      <c r="J737"/>
      <c r="K737"/>
      <c r="L737"/>
      <c r="M737"/>
      <c r="N737" s="20"/>
      <c r="O737" s="25"/>
      <c r="P737" s="25"/>
      <c r="Q737" s="25"/>
      <c r="R737" s="31"/>
      <c r="S737" s="25"/>
      <c r="T737" s="114"/>
      <c r="U737" s="114"/>
      <c r="V737" s="114"/>
      <c r="W737" s="114"/>
      <c r="X737" s="114"/>
      <c r="Y737" s="114"/>
      <c r="Z737" s="114"/>
      <c r="AA737" s="114"/>
      <c r="AB737" s="114"/>
      <c r="AC737" s="114"/>
    </row>
    <row r="738" spans="1:29" s="113" customFormat="1" ht="25.5" customHeight="1" x14ac:dyDescent="0.25">
      <c r="A738" s="115"/>
      <c r="B738"/>
      <c r="C738" s="4"/>
      <c r="D738"/>
      <c r="E738" s="25"/>
      <c r="F738" s="30"/>
      <c r="G738" s="31"/>
      <c r="H738" s="25"/>
      <c r="I738"/>
      <c r="J738"/>
      <c r="K738"/>
      <c r="L738"/>
      <c r="M738"/>
      <c r="N738" s="20"/>
      <c r="O738" s="25"/>
      <c r="P738" s="25"/>
      <c r="Q738" s="25"/>
      <c r="R738" s="31"/>
      <c r="S738" s="25"/>
      <c r="T738" s="114"/>
      <c r="U738" s="114"/>
      <c r="V738" s="114"/>
      <c r="W738" s="114"/>
      <c r="X738" s="114"/>
      <c r="Y738" s="114"/>
      <c r="Z738" s="114"/>
      <c r="AA738" s="114"/>
      <c r="AB738" s="114"/>
      <c r="AC738" s="114"/>
    </row>
    <row r="739" spans="1:29" s="113" customFormat="1" ht="25.5" customHeight="1" x14ac:dyDescent="0.25">
      <c r="A739" s="115"/>
      <c r="B739"/>
      <c r="C739" s="4"/>
      <c r="D739"/>
      <c r="E739" s="25"/>
      <c r="F739" s="30"/>
      <c r="G739" s="31"/>
      <c r="H739" s="25"/>
      <c r="I739"/>
      <c r="J739"/>
      <c r="K739"/>
      <c r="L739"/>
      <c r="M739"/>
      <c r="N739" s="20"/>
      <c r="O739" s="25"/>
      <c r="P739" s="25"/>
      <c r="Q739" s="25"/>
      <c r="R739" s="31"/>
      <c r="S739" s="25"/>
      <c r="T739" s="114"/>
      <c r="U739" s="114"/>
      <c r="V739" s="114"/>
      <c r="W739" s="114"/>
      <c r="X739" s="114"/>
      <c r="Y739" s="114"/>
      <c r="Z739" s="114"/>
      <c r="AA739" s="114"/>
      <c r="AB739" s="114"/>
      <c r="AC739" s="114"/>
    </row>
    <row r="740" spans="1:29" s="113" customFormat="1" ht="25.5" customHeight="1" x14ac:dyDescent="0.25">
      <c r="A740" s="115"/>
      <c r="B740"/>
      <c r="C740" s="4"/>
      <c r="D740"/>
      <c r="E740" s="25"/>
      <c r="F740" s="30"/>
      <c r="G740" s="31"/>
      <c r="H740" s="25"/>
      <c r="I740"/>
      <c r="J740"/>
      <c r="K740"/>
      <c r="L740"/>
      <c r="M740"/>
      <c r="N740" s="20"/>
      <c r="O740" s="25"/>
      <c r="P740" s="25"/>
      <c r="Q740" s="25"/>
      <c r="R740" s="31"/>
      <c r="S740" s="25"/>
      <c r="T740" s="114"/>
      <c r="U740" s="114"/>
      <c r="V740" s="114"/>
      <c r="W740" s="114"/>
      <c r="X740" s="114"/>
      <c r="Y740" s="114"/>
      <c r="Z740" s="114"/>
      <c r="AA740" s="114"/>
      <c r="AB740" s="114"/>
      <c r="AC740" s="114"/>
    </row>
    <row r="741" spans="1:29" s="113" customFormat="1" ht="25.5" customHeight="1" x14ac:dyDescent="0.25">
      <c r="A741" s="115"/>
      <c r="B741"/>
      <c r="C741" s="4"/>
      <c r="D741"/>
      <c r="E741" s="25"/>
      <c r="F741" s="30"/>
      <c r="G741" s="31"/>
      <c r="H741" s="25"/>
      <c r="I741"/>
      <c r="J741"/>
      <c r="K741"/>
      <c r="L741"/>
      <c r="M741"/>
      <c r="N741" s="20"/>
      <c r="O741" s="25"/>
      <c r="P741" s="25"/>
      <c r="Q741" s="25"/>
      <c r="R741" s="31"/>
      <c r="S741" s="25"/>
      <c r="T741" s="114"/>
      <c r="U741" s="114"/>
      <c r="V741" s="114"/>
      <c r="W741" s="114"/>
      <c r="X741" s="114"/>
      <c r="Y741" s="114"/>
      <c r="Z741" s="114"/>
      <c r="AA741" s="114"/>
      <c r="AB741" s="114"/>
      <c r="AC741" s="114"/>
    </row>
    <row r="742" spans="1:29" s="113" customFormat="1" ht="25.5" customHeight="1" x14ac:dyDescent="0.25">
      <c r="A742" s="115"/>
      <c r="B742"/>
      <c r="C742" s="4"/>
      <c r="D742"/>
      <c r="E742" s="25"/>
      <c r="F742" s="30"/>
      <c r="G742" s="31"/>
      <c r="H742" s="25"/>
      <c r="I742"/>
      <c r="J742"/>
      <c r="K742"/>
      <c r="L742"/>
      <c r="M742"/>
      <c r="N742" s="20"/>
      <c r="O742" s="25"/>
      <c r="P742" s="25"/>
      <c r="Q742" s="25"/>
      <c r="R742" s="31"/>
      <c r="S742" s="25"/>
      <c r="T742" s="114"/>
      <c r="U742" s="114"/>
      <c r="V742" s="114"/>
      <c r="W742" s="114"/>
      <c r="X742" s="114"/>
      <c r="Y742" s="114"/>
      <c r="Z742" s="114"/>
      <c r="AA742" s="114"/>
      <c r="AB742" s="114"/>
      <c r="AC742" s="114"/>
    </row>
    <row r="743" spans="1:29" s="113" customFormat="1" ht="25.5" customHeight="1" x14ac:dyDescent="0.25">
      <c r="A743" s="115"/>
      <c r="B743"/>
      <c r="C743" s="4"/>
      <c r="D743"/>
      <c r="E743" s="25"/>
      <c r="F743" s="30"/>
      <c r="G743" s="31"/>
      <c r="H743" s="25"/>
      <c r="I743"/>
      <c r="J743"/>
      <c r="K743"/>
      <c r="L743"/>
      <c r="M743"/>
      <c r="N743" s="20"/>
      <c r="O743" s="25"/>
      <c r="P743" s="25"/>
      <c r="Q743" s="25"/>
      <c r="R743" s="31"/>
      <c r="S743" s="25"/>
      <c r="T743" s="114"/>
      <c r="U743" s="114"/>
      <c r="V743" s="114"/>
      <c r="W743" s="114"/>
      <c r="X743" s="114"/>
      <c r="Y743" s="114"/>
      <c r="Z743" s="114"/>
      <c r="AA743" s="114"/>
      <c r="AB743" s="114"/>
      <c r="AC743" s="114"/>
    </row>
    <row r="744" spans="1:29" s="113" customFormat="1" ht="25.5" customHeight="1" x14ac:dyDescent="0.25">
      <c r="A744" s="115"/>
      <c r="B744"/>
      <c r="C744" s="4"/>
      <c r="D744"/>
      <c r="E744" s="25"/>
      <c r="F744" s="30"/>
      <c r="G744" s="31"/>
      <c r="H744" s="25"/>
      <c r="I744"/>
      <c r="J744"/>
      <c r="K744"/>
      <c r="L744"/>
      <c r="M744"/>
      <c r="N744" s="20"/>
      <c r="O744" s="25"/>
      <c r="P744" s="25"/>
      <c r="Q744" s="25"/>
      <c r="R744" s="31"/>
      <c r="S744" s="25"/>
      <c r="T744" s="114"/>
      <c r="U744" s="114"/>
      <c r="V744" s="114"/>
      <c r="W744" s="114"/>
      <c r="X744" s="114"/>
      <c r="Y744" s="114"/>
      <c r="Z744" s="114"/>
      <c r="AA744" s="114"/>
      <c r="AB744" s="114"/>
      <c r="AC744" s="114"/>
    </row>
    <row r="745" spans="1:29" s="113" customFormat="1" ht="25.5" customHeight="1" x14ac:dyDescent="0.25">
      <c r="A745" s="115"/>
      <c r="B745"/>
      <c r="C745" s="4"/>
      <c r="D745"/>
      <c r="E745" s="25"/>
      <c r="F745" s="30"/>
      <c r="G745" s="31"/>
      <c r="H745" s="25"/>
      <c r="I745"/>
      <c r="J745"/>
      <c r="K745"/>
      <c r="L745"/>
      <c r="M745"/>
      <c r="N745" s="20"/>
      <c r="O745" s="25"/>
      <c r="P745" s="25"/>
      <c r="Q745" s="25"/>
      <c r="R745" s="31"/>
      <c r="S745" s="25"/>
      <c r="T745" s="114"/>
      <c r="U745" s="114"/>
      <c r="V745" s="114"/>
      <c r="W745" s="114"/>
      <c r="X745" s="114"/>
      <c r="Y745" s="114"/>
      <c r="Z745" s="114"/>
      <c r="AA745" s="114"/>
      <c r="AB745" s="114"/>
      <c r="AC745" s="114"/>
    </row>
    <row r="746" spans="1:29" s="113" customFormat="1" ht="25.5" customHeight="1" x14ac:dyDescent="0.25">
      <c r="A746" s="115"/>
      <c r="B746"/>
      <c r="C746" s="4"/>
      <c r="D746"/>
      <c r="E746" s="25"/>
      <c r="F746" s="30"/>
      <c r="G746" s="31"/>
      <c r="H746" s="25"/>
      <c r="I746"/>
      <c r="J746"/>
      <c r="K746"/>
      <c r="L746"/>
      <c r="M746"/>
      <c r="N746" s="20"/>
      <c r="O746" s="25"/>
      <c r="P746" s="25"/>
      <c r="Q746" s="25"/>
      <c r="R746" s="31"/>
      <c r="S746" s="25"/>
      <c r="T746" s="114"/>
      <c r="U746" s="114"/>
      <c r="V746" s="114"/>
      <c r="W746" s="114"/>
      <c r="X746" s="114"/>
      <c r="Y746" s="114"/>
      <c r="Z746" s="114"/>
      <c r="AA746" s="114"/>
      <c r="AB746" s="114"/>
      <c r="AC746" s="114"/>
    </row>
    <row r="747" spans="1:29" s="113" customFormat="1" ht="25.5" customHeight="1" x14ac:dyDescent="0.25">
      <c r="A747" s="115"/>
      <c r="B747"/>
      <c r="C747" s="4"/>
      <c r="D747"/>
      <c r="E747" s="25"/>
      <c r="F747" s="30"/>
      <c r="G747" s="31"/>
      <c r="H747" s="25"/>
      <c r="I747"/>
      <c r="J747"/>
      <c r="K747"/>
      <c r="L747"/>
      <c r="M747"/>
      <c r="N747" s="20"/>
      <c r="O747" s="25"/>
      <c r="P747" s="25"/>
      <c r="Q747" s="25"/>
      <c r="R747" s="31"/>
      <c r="S747" s="25"/>
      <c r="T747" s="114"/>
      <c r="U747" s="114"/>
      <c r="V747" s="114"/>
      <c r="W747" s="114"/>
      <c r="X747" s="114"/>
      <c r="Y747" s="114"/>
      <c r="Z747" s="114"/>
      <c r="AA747" s="114"/>
      <c r="AB747" s="114"/>
      <c r="AC747" s="114"/>
    </row>
    <row r="748" spans="1:29" s="113" customFormat="1" ht="25.5" customHeight="1" x14ac:dyDescent="0.25">
      <c r="A748" s="115"/>
      <c r="B748"/>
      <c r="C748" s="4"/>
      <c r="D748"/>
      <c r="E748" s="25"/>
      <c r="F748" s="30"/>
      <c r="G748" s="31"/>
      <c r="H748" s="25"/>
      <c r="I748"/>
      <c r="J748"/>
      <c r="K748"/>
      <c r="L748"/>
      <c r="M748"/>
      <c r="N748" s="20"/>
      <c r="O748" s="25"/>
      <c r="P748" s="25"/>
      <c r="Q748" s="25"/>
      <c r="R748" s="31"/>
      <c r="S748" s="25"/>
      <c r="T748" s="114"/>
      <c r="U748" s="114"/>
      <c r="V748" s="114"/>
      <c r="W748" s="114"/>
      <c r="X748" s="114"/>
      <c r="Y748" s="114"/>
      <c r="Z748" s="114"/>
      <c r="AA748" s="114"/>
      <c r="AB748" s="114"/>
      <c r="AC748" s="114"/>
    </row>
    <row r="749" spans="1:29" s="113" customFormat="1" ht="25.5" customHeight="1" x14ac:dyDescent="0.25">
      <c r="A749" s="115"/>
      <c r="B749"/>
      <c r="C749" s="4"/>
      <c r="D749"/>
      <c r="E749" s="25"/>
      <c r="F749" s="30"/>
      <c r="G749" s="31"/>
      <c r="H749" s="25"/>
      <c r="I749"/>
      <c r="J749"/>
      <c r="K749"/>
      <c r="L749"/>
      <c r="M749"/>
      <c r="N749" s="20"/>
      <c r="O749" s="25"/>
      <c r="P749" s="25"/>
      <c r="Q749" s="25"/>
      <c r="R749" s="31"/>
      <c r="S749" s="25"/>
      <c r="T749" s="114"/>
      <c r="U749" s="114"/>
      <c r="V749" s="114"/>
      <c r="W749" s="114"/>
      <c r="X749" s="114"/>
      <c r="Y749" s="114"/>
      <c r="Z749" s="114"/>
      <c r="AA749" s="114"/>
      <c r="AB749" s="114"/>
      <c r="AC749" s="114"/>
    </row>
    <row r="750" spans="1:29" s="113" customFormat="1" ht="25.5" customHeight="1" x14ac:dyDescent="0.25">
      <c r="A750" s="115"/>
      <c r="B750"/>
      <c r="C750" s="4"/>
      <c r="D750"/>
      <c r="E750" s="25"/>
      <c r="F750" s="30"/>
      <c r="G750" s="31"/>
      <c r="H750" s="25"/>
      <c r="I750"/>
      <c r="J750"/>
      <c r="K750"/>
      <c r="L750"/>
      <c r="M750"/>
      <c r="N750" s="20"/>
      <c r="O750" s="25"/>
      <c r="P750" s="25"/>
      <c r="Q750" s="25"/>
      <c r="R750" s="31"/>
      <c r="S750" s="25"/>
      <c r="T750" s="114"/>
      <c r="U750" s="114"/>
      <c r="V750" s="114"/>
      <c r="W750" s="114"/>
      <c r="X750" s="114"/>
      <c r="Y750" s="114"/>
      <c r="Z750" s="114"/>
      <c r="AA750" s="114"/>
      <c r="AB750" s="114"/>
      <c r="AC750" s="114"/>
    </row>
    <row r="751" spans="1:29" s="113" customFormat="1" ht="25.5" customHeight="1" x14ac:dyDescent="0.25">
      <c r="A751" s="115"/>
      <c r="B751"/>
      <c r="C751" s="4"/>
      <c r="D751"/>
      <c r="E751" s="25"/>
      <c r="F751" s="30"/>
      <c r="G751" s="31"/>
      <c r="H751" s="25"/>
      <c r="I751"/>
      <c r="J751"/>
      <c r="K751"/>
      <c r="L751"/>
      <c r="M751"/>
      <c r="N751" s="20"/>
      <c r="O751" s="25"/>
      <c r="P751" s="25"/>
      <c r="Q751" s="25"/>
      <c r="R751" s="31"/>
      <c r="S751" s="25"/>
      <c r="T751" s="114"/>
      <c r="U751" s="114"/>
      <c r="V751" s="114"/>
      <c r="W751" s="114"/>
      <c r="X751" s="114"/>
      <c r="Y751" s="114"/>
      <c r="Z751" s="114"/>
      <c r="AA751" s="114"/>
      <c r="AB751" s="114"/>
      <c r="AC751" s="114"/>
    </row>
    <row r="752" spans="1:29" s="113" customFormat="1" ht="35.25" customHeight="1" x14ac:dyDescent="0.25">
      <c r="A752" s="115"/>
      <c r="B752"/>
      <c r="C752" s="4"/>
      <c r="D752"/>
      <c r="E752" s="25"/>
      <c r="F752" s="30"/>
      <c r="G752" s="31"/>
      <c r="H752" s="25"/>
      <c r="I752"/>
      <c r="J752"/>
      <c r="K752"/>
      <c r="L752"/>
      <c r="M752"/>
      <c r="N752" s="20"/>
      <c r="O752" s="25"/>
      <c r="P752" s="25"/>
      <c r="Q752" s="25"/>
      <c r="R752" s="31"/>
      <c r="S752" s="25"/>
      <c r="T752" s="114"/>
      <c r="U752" s="114"/>
      <c r="V752" s="114"/>
      <c r="W752" s="114"/>
      <c r="X752" s="114"/>
      <c r="Y752" s="114"/>
      <c r="Z752" s="114"/>
      <c r="AA752" s="114"/>
      <c r="AB752" s="114"/>
      <c r="AC752" s="114"/>
    </row>
    <row r="753" spans="1:29" s="113" customFormat="1" ht="25.5" customHeight="1" x14ac:dyDescent="0.25">
      <c r="A753" s="115"/>
      <c r="B753"/>
      <c r="C753" s="4"/>
      <c r="D753"/>
      <c r="E753" s="25"/>
      <c r="F753" s="30"/>
      <c r="G753" s="31"/>
      <c r="H753" s="25"/>
      <c r="I753"/>
      <c r="J753"/>
      <c r="K753"/>
      <c r="L753"/>
      <c r="M753"/>
      <c r="N753" s="20"/>
      <c r="O753" s="25"/>
      <c r="P753" s="25"/>
      <c r="Q753" s="25"/>
      <c r="R753" s="31"/>
      <c r="S753" s="25"/>
      <c r="T753" s="114"/>
      <c r="U753" s="114"/>
      <c r="V753" s="114"/>
      <c r="W753" s="114"/>
      <c r="X753" s="114"/>
      <c r="Y753" s="114"/>
      <c r="Z753" s="114"/>
      <c r="AA753" s="114"/>
      <c r="AB753" s="114"/>
      <c r="AC753" s="114"/>
    </row>
    <row r="754" spans="1:29" s="113" customFormat="1" ht="25.5" customHeight="1" x14ac:dyDescent="0.25">
      <c r="A754" s="115"/>
      <c r="B754"/>
      <c r="C754" s="4"/>
      <c r="D754"/>
      <c r="E754" s="25"/>
      <c r="F754" s="30"/>
      <c r="G754" s="31"/>
      <c r="H754" s="25"/>
      <c r="I754"/>
      <c r="J754"/>
      <c r="K754"/>
      <c r="L754"/>
      <c r="M754"/>
      <c r="N754" s="20"/>
      <c r="O754" s="25"/>
      <c r="P754" s="25"/>
      <c r="Q754" s="25"/>
      <c r="R754" s="31"/>
      <c r="S754" s="25"/>
      <c r="T754" s="114"/>
      <c r="U754" s="114"/>
      <c r="V754" s="114"/>
      <c r="W754" s="114"/>
      <c r="X754" s="114"/>
      <c r="Y754" s="114"/>
      <c r="Z754" s="114"/>
      <c r="AA754" s="114"/>
      <c r="AB754" s="114"/>
      <c r="AC754" s="114"/>
    </row>
    <row r="755" spans="1:29" s="113" customFormat="1" ht="25.5" customHeight="1" x14ac:dyDescent="0.25">
      <c r="A755" s="115"/>
      <c r="B755"/>
      <c r="C755" s="4"/>
      <c r="D755"/>
      <c r="E755" s="25"/>
      <c r="F755" s="30"/>
      <c r="G755" s="31"/>
      <c r="H755" s="25"/>
      <c r="I755"/>
      <c r="J755"/>
      <c r="K755"/>
      <c r="L755"/>
      <c r="M755"/>
      <c r="N755" s="20"/>
      <c r="O755" s="25"/>
      <c r="P755" s="25"/>
      <c r="Q755" s="25"/>
      <c r="R755" s="31"/>
      <c r="S755" s="25"/>
      <c r="T755" s="114"/>
      <c r="U755" s="114"/>
      <c r="V755" s="114"/>
      <c r="W755" s="114"/>
      <c r="X755" s="114"/>
      <c r="Y755" s="114"/>
      <c r="Z755" s="114"/>
      <c r="AA755" s="114"/>
      <c r="AB755" s="114"/>
      <c r="AC755" s="114"/>
    </row>
    <row r="756" spans="1:29" s="113" customFormat="1" ht="25.5" customHeight="1" x14ac:dyDescent="0.25">
      <c r="A756" s="115"/>
      <c r="B756"/>
      <c r="C756" s="4"/>
      <c r="D756"/>
      <c r="E756" s="25"/>
      <c r="F756" s="30"/>
      <c r="G756" s="31"/>
      <c r="H756" s="25"/>
      <c r="I756"/>
      <c r="J756"/>
      <c r="K756"/>
      <c r="L756"/>
      <c r="M756"/>
      <c r="N756" s="20"/>
      <c r="O756" s="25"/>
      <c r="P756" s="25"/>
      <c r="Q756" s="25"/>
      <c r="R756" s="31"/>
      <c r="S756" s="25"/>
      <c r="T756" s="114"/>
      <c r="U756" s="114"/>
      <c r="V756" s="114"/>
      <c r="W756" s="114"/>
      <c r="X756" s="114"/>
      <c r="Y756" s="114"/>
      <c r="Z756" s="114"/>
      <c r="AA756" s="114"/>
      <c r="AB756" s="114"/>
      <c r="AC756" s="114"/>
    </row>
    <row r="757" spans="1:29" s="113" customFormat="1" ht="25.5" customHeight="1" x14ac:dyDescent="0.25">
      <c r="A757" s="115"/>
      <c r="B757"/>
      <c r="C757" s="4"/>
      <c r="D757"/>
      <c r="E757" s="25"/>
      <c r="F757" s="30"/>
      <c r="G757" s="31"/>
      <c r="H757" s="25"/>
      <c r="I757"/>
      <c r="J757"/>
      <c r="K757"/>
      <c r="L757"/>
      <c r="M757"/>
      <c r="N757" s="20"/>
      <c r="O757" s="25"/>
      <c r="P757" s="25"/>
      <c r="Q757" s="25"/>
      <c r="R757" s="31"/>
      <c r="S757" s="25"/>
      <c r="T757" s="114"/>
      <c r="U757" s="114"/>
      <c r="V757" s="114"/>
      <c r="W757" s="114"/>
      <c r="X757" s="114"/>
      <c r="Y757" s="114"/>
      <c r="Z757" s="114"/>
      <c r="AA757" s="114"/>
      <c r="AB757" s="114"/>
      <c r="AC757" s="114"/>
    </row>
    <row r="758" spans="1:29" s="113" customFormat="1" ht="25.5" customHeight="1" x14ac:dyDescent="0.25">
      <c r="A758" s="115"/>
      <c r="B758"/>
      <c r="C758" s="4"/>
      <c r="D758"/>
      <c r="E758" s="25"/>
      <c r="F758" s="30"/>
      <c r="G758" s="31"/>
      <c r="H758" s="25"/>
      <c r="I758"/>
      <c r="J758"/>
      <c r="K758"/>
      <c r="L758"/>
      <c r="M758"/>
      <c r="N758" s="20"/>
      <c r="O758" s="25"/>
      <c r="P758" s="25"/>
      <c r="Q758" s="25"/>
      <c r="R758" s="31"/>
      <c r="S758" s="25"/>
      <c r="T758" s="114"/>
      <c r="U758" s="114"/>
      <c r="V758" s="114"/>
      <c r="W758" s="114"/>
      <c r="X758" s="114"/>
      <c r="Y758" s="114"/>
      <c r="Z758" s="114"/>
      <c r="AA758" s="114"/>
      <c r="AB758" s="114"/>
      <c r="AC758" s="114"/>
    </row>
    <row r="759" spans="1:29" s="113" customFormat="1" ht="38.25" customHeight="1" x14ac:dyDescent="0.25">
      <c r="A759" s="115"/>
      <c r="B759"/>
      <c r="C759" s="4"/>
      <c r="D759"/>
      <c r="E759" s="25"/>
      <c r="F759" s="30"/>
      <c r="G759" s="31"/>
      <c r="H759" s="25"/>
      <c r="I759"/>
      <c r="J759"/>
      <c r="K759"/>
      <c r="L759"/>
      <c r="M759"/>
      <c r="N759" s="20"/>
      <c r="O759" s="25"/>
      <c r="P759" s="25"/>
      <c r="Q759" s="25"/>
      <c r="R759" s="31"/>
      <c r="S759" s="25"/>
      <c r="T759" s="114"/>
      <c r="U759" s="114"/>
      <c r="V759" s="114"/>
      <c r="W759" s="114"/>
      <c r="X759" s="114"/>
      <c r="Y759" s="114"/>
      <c r="Z759" s="114"/>
      <c r="AA759" s="114"/>
      <c r="AB759" s="114"/>
      <c r="AC759" s="114"/>
    </row>
    <row r="760" spans="1:29" s="113" customFormat="1" ht="42.75" customHeight="1" x14ac:dyDescent="0.25">
      <c r="A760" s="115"/>
      <c r="B760"/>
      <c r="C760" s="4"/>
      <c r="D760"/>
      <c r="E760" s="25"/>
      <c r="F760" s="30"/>
      <c r="G760" s="31"/>
      <c r="H760" s="25"/>
      <c r="I760"/>
      <c r="J760"/>
      <c r="K760"/>
      <c r="L760"/>
      <c r="M760"/>
      <c r="N760" s="20"/>
      <c r="O760" s="25"/>
      <c r="P760" s="25"/>
      <c r="Q760" s="25"/>
      <c r="R760" s="31"/>
      <c r="S760" s="25"/>
      <c r="T760" s="114"/>
      <c r="U760" s="114"/>
      <c r="V760" s="114"/>
      <c r="W760" s="114"/>
      <c r="X760" s="114"/>
      <c r="Y760" s="114"/>
      <c r="Z760" s="114"/>
      <c r="AA760" s="114"/>
      <c r="AB760" s="114"/>
      <c r="AC760" s="114"/>
    </row>
    <row r="761" spans="1:29" s="113" customFormat="1" ht="25.5" customHeight="1" x14ac:dyDescent="0.25">
      <c r="A761" s="115"/>
      <c r="B761"/>
      <c r="C761" s="4"/>
      <c r="D761"/>
      <c r="E761" s="25"/>
      <c r="F761" s="30"/>
      <c r="G761" s="31"/>
      <c r="H761" s="25"/>
      <c r="I761"/>
      <c r="J761"/>
      <c r="K761"/>
      <c r="L761"/>
      <c r="M761"/>
      <c r="N761" s="20"/>
      <c r="O761" s="25"/>
      <c r="P761" s="25"/>
      <c r="Q761" s="25"/>
      <c r="R761" s="31"/>
      <c r="S761" s="25"/>
      <c r="T761" s="114"/>
      <c r="U761" s="114"/>
      <c r="V761" s="114"/>
      <c r="W761" s="114"/>
      <c r="X761" s="114"/>
      <c r="Y761" s="114"/>
      <c r="Z761" s="114"/>
      <c r="AA761" s="114"/>
      <c r="AB761" s="114"/>
      <c r="AC761" s="114"/>
    </row>
    <row r="762" spans="1:29" s="113" customFormat="1" ht="25.5" customHeight="1" x14ac:dyDescent="0.25">
      <c r="A762" s="115"/>
      <c r="B762"/>
      <c r="C762" s="4"/>
      <c r="D762"/>
      <c r="E762" s="25"/>
      <c r="F762" s="30"/>
      <c r="G762" s="31"/>
      <c r="H762" s="25"/>
      <c r="I762"/>
      <c r="J762"/>
      <c r="K762"/>
      <c r="L762"/>
      <c r="M762"/>
      <c r="N762" s="20"/>
      <c r="O762" s="25"/>
      <c r="P762" s="25"/>
      <c r="Q762" s="25"/>
      <c r="R762" s="31"/>
      <c r="S762" s="25"/>
      <c r="T762" s="114"/>
      <c r="U762" s="114"/>
      <c r="V762" s="114"/>
      <c r="W762" s="114"/>
      <c r="X762" s="114"/>
      <c r="Y762" s="114"/>
      <c r="Z762" s="114"/>
      <c r="AA762" s="114"/>
      <c r="AB762" s="114"/>
      <c r="AC762" s="114"/>
    </row>
    <row r="763" spans="1:29" s="113" customFormat="1" ht="41.25" customHeight="1" x14ac:dyDescent="0.25">
      <c r="A763" s="115"/>
      <c r="B763"/>
      <c r="C763" s="4"/>
      <c r="D763"/>
      <c r="E763" s="25"/>
      <c r="F763" s="30"/>
      <c r="G763" s="31"/>
      <c r="H763" s="25"/>
      <c r="I763"/>
      <c r="J763"/>
      <c r="K763"/>
      <c r="L763"/>
      <c r="M763"/>
      <c r="N763" s="20"/>
      <c r="O763" s="25"/>
      <c r="P763" s="25"/>
      <c r="Q763" s="25"/>
      <c r="R763" s="31"/>
      <c r="S763" s="25"/>
      <c r="T763" s="114"/>
      <c r="U763" s="114"/>
      <c r="V763" s="114"/>
      <c r="W763" s="114"/>
      <c r="X763" s="114"/>
      <c r="Y763" s="114"/>
      <c r="Z763" s="114"/>
      <c r="AA763" s="114"/>
      <c r="AB763" s="114"/>
      <c r="AC763" s="114"/>
    </row>
    <row r="764" spans="1:29" s="113" customFormat="1" ht="36.75" customHeight="1" x14ac:dyDescent="0.25">
      <c r="A764" s="115"/>
      <c r="B764"/>
      <c r="C764" s="4"/>
      <c r="D764"/>
      <c r="E764" s="25"/>
      <c r="F764" s="30"/>
      <c r="G764" s="31"/>
      <c r="H764" s="25"/>
      <c r="I764"/>
      <c r="J764"/>
      <c r="K764"/>
      <c r="L764"/>
      <c r="M764"/>
      <c r="N764" s="20"/>
      <c r="O764" s="25"/>
      <c r="P764" s="25"/>
      <c r="Q764" s="25"/>
      <c r="R764" s="31"/>
      <c r="S764" s="25"/>
      <c r="T764" s="114"/>
      <c r="U764" s="114"/>
      <c r="V764" s="114"/>
      <c r="W764" s="114"/>
      <c r="X764" s="114"/>
      <c r="Y764" s="114"/>
      <c r="Z764" s="114"/>
      <c r="AA764" s="114"/>
      <c r="AB764" s="114"/>
      <c r="AC764" s="114"/>
    </row>
    <row r="765" spans="1:29" s="113" customFormat="1" ht="34.5" customHeight="1" x14ac:dyDescent="0.25">
      <c r="A765" s="115"/>
      <c r="B765"/>
      <c r="C765" s="4"/>
      <c r="D765"/>
      <c r="E765" s="25"/>
      <c r="F765" s="30"/>
      <c r="G765" s="31"/>
      <c r="H765" s="25"/>
      <c r="I765"/>
      <c r="J765"/>
      <c r="K765"/>
      <c r="L765"/>
      <c r="M765"/>
      <c r="N765" s="20"/>
      <c r="O765" s="25"/>
      <c r="P765" s="25"/>
      <c r="Q765" s="25"/>
      <c r="R765" s="31"/>
      <c r="S765" s="25"/>
      <c r="T765" s="114"/>
      <c r="U765" s="114"/>
      <c r="V765" s="114"/>
      <c r="W765" s="114"/>
      <c r="X765" s="114"/>
      <c r="Y765" s="114"/>
      <c r="Z765" s="114"/>
      <c r="AA765" s="114"/>
      <c r="AB765" s="114"/>
      <c r="AC765" s="114"/>
    </row>
    <row r="766" spans="1:29" s="113" customFormat="1" ht="34.5" customHeight="1" x14ac:dyDescent="0.25">
      <c r="A766" s="115"/>
      <c r="B766"/>
      <c r="C766" s="4"/>
      <c r="D766"/>
      <c r="E766" s="25"/>
      <c r="F766" s="30"/>
      <c r="G766" s="31"/>
      <c r="H766" s="25"/>
      <c r="I766"/>
      <c r="J766"/>
      <c r="K766"/>
      <c r="L766"/>
      <c r="M766"/>
      <c r="N766" s="20"/>
      <c r="O766" s="25"/>
      <c r="P766" s="25"/>
      <c r="Q766" s="25"/>
      <c r="R766" s="31"/>
      <c r="S766" s="25"/>
      <c r="T766" s="114"/>
      <c r="U766" s="114"/>
      <c r="V766" s="114"/>
      <c r="W766" s="114"/>
      <c r="X766" s="114"/>
      <c r="Y766" s="114"/>
      <c r="Z766" s="114"/>
      <c r="AA766" s="114"/>
      <c r="AB766" s="114"/>
      <c r="AC766" s="114"/>
    </row>
    <row r="767" spans="1:29" s="113" customFormat="1" ht="41.25" customHeight="1" x14ac:dyDescent="0.25">
      <c r="A767" s="115"/>
      <c r="B767"/>
      <c r="C767" s="4"/>
      <c r="D767"/>
      <c r="E767" s="25"/>
      <c r="F767" s="30"/>
      <c r="G767" s="31"/>
      <c r="H767" s="25"/>
      <c r="I767"/>
      <c r="J767"/>
      <c r="K767"/>
      <c r="L767"/>
      <c r="M767"/>
      <c r="N767" s="20"/>
      <c r="O767" s="25"/>
      <c r="P767" s="25"/>
      <c r="Q767" s="25"/>
      <c r="R767" s="31"/>
      <c r="S767" s="25"/>
      <c r="T767" s="114"/>
      <c r="U767" s="114"/>
      <c r="V767" s="114"/>
      <c r="W767" s="114"/>
      <c r="X767" s="114"/>
      <c r="Y767" s="114"/>
      <c r="Z767" s="114"/>
      <c r="AA767" s="114"/>
      <c r="AB767" s="114"/>
      <c r="AC767" s="114"/>
    </row>
    <row r="768" spans="1:29" s="113" customFormat="1" ht="25.5" customHeight="1" x14ac:dyDescent="0.25">
      <c r="A768" s="115"/>
      <c r="B768"/>
      <c r="C768" s="4"/>
      <c r="D768"/>
      <c r="E768" s="25"/>
      <c r="F768" s="30"/>
      <c r="G768" s="31"/>
      <c r="H768" s="25"/>
      <c r="I768"/>
      <c r="J768"/>
      <c r="K768"/>
      <c r="L768"/>
      <c r="M768"/>
      <c r="N768" s="20"/>
      <c r="O768" s="25"/>
      <c r="P768" s="25"/>
      <c r="Q768" s="25"/>
      <c r="R768" s="31"/>
      <c r="S768" s="25"/>
      <c r="T768" s="114"/>
      <c r="U768" s="114"/>
      <c r="V768" s="114"/>
      <c r="W768" s="114"/>
      <c r="X768" s="114"/>
      <c r="Y768" s="114"/>
      <c r="Z768" s="114"/>
      <c r="AA768" s="114"/>
      <c r="AB768" s="114"/>
      <c r="AC768" s="114"/>
    </row>
    <row r="769" spans="1:29" s="113" customFormat="1" ht="25.5" customHeight="1" x14ac:dyDescent="0.25">
      <c r="A769" s="115"/>
      <c r="B769"/>
      <c r="C769" s="4"/>
      <c r="D769"/>
      <c r="E769" s="25"/>
      <c r="F769" s="30"/>
      <c r="G769" s="31"/>
      <c r="H769" s="25"/>
      <c r="I769"/>
      <c r="J769"/>
      <c r="K769"/>
      <c r="L769"/>
      <c r="M769"/>
      <c r="N769" s="20"/>
      <c r="O769" s="25"/>
      <c r="P769" s="25"/>
      <c r="Q769" s="25"/>
      <c r="R769" s="31"/>
      <c r="S769" s="25"/>
      <c r="T769" s="114"/>
      <c r="U769" s="114"/>
      <c r="V769" s="114"/>
      <c r="W769" s="114"/>
      <c r="X769" s="114"/>
      <c r="Y769" s="114"/>
      <c r="Z769" s="114"/>
      <c r="AA769" s="114"/>
      <c r="AB769" s="114"/>
      <c r="AC769" s="114"/>
    </row>
    <row r="770" spans="1:29" s="113" customFormat="1" ht="42.75" customHeight="1" x14ac:dyDescent="0.25">
      <c r="A770" s="115"/>
      <c r="B770"/>
      <c r="C770" s="4"/>
      <c r="D770"/>
      <c r="E770" s="25"/>
      <c r="F770" s="30"/>
      <c r="G770" s="31"/>
      <c r="H770" s="25"/>
      <c r="I770"/>
      <c r="J770"/>
      <c r="K770"/>
      <c r="L770"/>
      <c r="M770"/>
      <c r="N770" s="20"/>
      <c r="O770" s="25"/>
      <c r="P770" s="25"/>
      <c r="Q770" s="25"/>
      <c r="R770" s="31"/>
      <c r="S770" s="25"/>
      <c r="T770" s="114"/>
      <c r="U770" s="114"/>
      <c r="V770" s="114"/>
      <c r="W770" s="114"/>
      <c r="X770" s="114"/>
      <c r="Y770" s="114"/>
      <c r="Z770" s="114"/>
      <c r="AA770" s="114"/>
      <c r="AB770" s="114"/>
      <c r="AC770" s="114"/>
    </row>
    <row r="771" spans="1:29" s="113" customFormat="1" ht="39.75" customHeight="1" x14ac:dyDescent="0.25">
      <c r="A771" s="115"/>
      <c r="B771"/>
      <c r="C771" s="4"/>
      <c r="D771"/>
      <c r="E771" s="25"/>
      <c r="F771" s="30"/>
      <c r="G771" s="31"/>
      <c r="H771" s="25"/>
      <c r="I771"/>
      <c r="J771"/>
      <c r="K771"/>
      <c r="L771"/>
      <c r="M771"/>
      <c r="N771" s="20"/>
      <c r="O771" s="25"/>
      <c r="P771" s="25"/>
      <c r="Q771" s="25"/>
      <c r="R771" s="31"/>
      <c r="S771" s="25"/>
      <c r="T771" s="114"/>
      <c r="U771" s="114"/>
      <c r="V771" s="114"/>
      <c r="W771" s="114"/>
      <c r="X771" s="114"/>
      <c r="Y771" s="114"/>
      <c r="Z771" s="114"/>
      <c r="AA771" s="114"/>
      <c r="AB771" s="114"/>
      <c r="AC771" s="114"/>
    </row>
    <row r="772" spans="1:29" s="113" customFormat="1" ht="25.5" customHeight="1" x14ac:dyDescent="0.25">
      <c r="A772" s="115"/>
      <c r="B772"/>
      <c r="C772" s="4"/>
      <c r="D772"/>
      <c r="E772" s="25"/>
      <c r="F772" s="30"/>
      <c r="G772" s="31"/>
      <c r="H772" s="25"/>
      <c r="I772"/>
      <c r="J772"/>
      <c r="K772"/>
      <c r="L772"/>
      <c r="M772"/>
      <c r="N772" s="20"/>
      <c r="O772" s="25"/>
      <c r="P772" s="25"/>
      <c r="Q772" s="25"/>
      <c r="R772" s="31"/>
      <c r="S772" s="25"/>
      <c r="T772" s="114"/>
      <c r="U772" s="114"/>
      <c r="V772" s="114"/>
      <c r="W772" s="114"/>
      <c r="X772" s="114"/>
      <c r="Y772" s="114"/>
      <c r="Z772" s="114"/>
      <c r="AA772" s="114"/>
      <c r="AB772" s="114"/>
      <c r="AC772" s="114"/>
    </row>
    <row r="773" spans="1:29" s="113" customFormat="1" ht="25.5" customHeight="1" x14ac:dyDescent="0.25">
      <c r="A773" s="115"/>
      <c r="B773"/>
      <c r="C773" s="4"/>
      <c r="D773"/>
      <c r="E773" s="25"/>
      <c r="F773" s="30"/>
      <c r="G773" s="31"/>
      <c r="H773" s="25"/>
      <c r="I773"/>
      <c r="J773"/>
      <c r="K773"/>
      <c r="L773"/>
      <c r="M773"/>
      <c r="N773" s="20"/>
      <c r="O773" s="25"/>
      <c r="P773" s="25"/>
      <c r="Q773" s="25"/>
      <c r="R773" s="31"/>
      <c r="S773" s="25"/>
      <c r="T773" s="114"/>
      <c r="U773" s="114"/>
      <c r="V773" s="114"/>
      <c r="W773" s="114"/>
      <c r="X773" s="114"/>
      <c r="Y773" s="114"/>
      <c r="Z773" s="114"/>
      <c r="AA773" s="114"/>
      <c r="AB773" s="114"/>
      <c r="AC773" s="114"/>
    </row>
    <row r="774" spans="1:29" s="113" customFormat="1" ht="36.75" customHeight="1" x14ac:dyDescent="0.25">
      <c r="A774" s="115"/>
      <c r="B774"/>
      <c r="C774" s="4"/>
      <c r="D774"/>
      <c r="E774" s="25"/>
      <c r="F774" s="30"/>
      <c r="G774" s="31"/>
      <c r="H774" s="25"/>
      <c r="I774"/>
      <c r="J774"/>
      <c r="K774"/>
      <c r="L774"/>
      <c r="M774"/>
      <c r="N774" s="20"/>
      <c r="O774" s="25"/>
      <c r="P774" s="25"/>
      <c r="Q774" s="25"/>
      <c r="R774" s="31"/>
      <c r="S774" s="25"/>
      <c r="T774" s="114"/>
      <c r="U774" s="114"/>
      <c r="V774" s="114"/>
      <c r="W774" s="114"/>
      <c r="X774" s="114"/>
      <c r="Y774" s="114"/>
      <c r="Z774" s="114"/>
      <c r="AA774" s="114"/>
      <c r="AB774" s="114"/>
      <c r="AC774" s="114"/>
    </row>
    <row r="775" spans="1:29" s="113" customFormat="1" ht="25.5" customHeight="1" x14ac:dyDescent="0.25">
      <c r="A775" s="115"/>
      <c r="B775"/>
      <c r="C775" s="4"/>
      <c r="D775"/>
      <c r="E775" s="25"/>
      <c r="F775" s="30"/>
      <c r="G775" s="31"/>
      <c r="H775" s="25"/>
      <c r="I775"/>
      <c r="J775"/>
      <c r="K775"/>
      <c r="L775"/>
      <c r="M775"/>
      <c r="N775" s="20"/>
      <c r="O775" s="25"/>
      <c r="P775" s="25"/>
      <c r="Q775" s="25"/>
      <c r="R775" s="31"/>
      <c r="S775" s="25"/>
      <c r="T775" s="114"/>
      <c r="U775" s="114"/>
      <c r="V775" s="114"/>
      <c r="W775" s="114"/>
      <c r="X775" s="114"/>
      <c r="Y775" s="114"/>
      <c r="Z775" s="114"/>
      <c r="AA775" s="114"/>
      <c r="AB775" s="114"/>
      <c r="AC775" s="114"/>
    </row>
    <row r="776" spans="1:29" s="113" customFormat="1" ht="25.5" customHeight="1" x14ac:dyDescent="0.25">
      <c r="A776" s="115"/>
      <c r="B776"/>
      <c r="C776" s="4"/>
      <c r="D776"/>
      <c r="E776" s="25"/>
      <c r="F776" s="30"/>
      <c r="G776" s="31"/>
      <c r="H776" s="25"/>
      <c r="I776"/>
      <c r="J776"/>
      <c r="K776"/>
      <c r="L776"/>
      <c r="M776"/>
      <c r="N776" s="20"/>
      <c r="O776" s="25"/>
      <c r="P776" s="25"/>
      <c r="Q776" s="25"/>
      <c r="R776" s="31"/>
      <c r="S776" s="25"/>
      <c r="T776" s="114"/>
      <c r="U776" s="114"/>
      <c r="V776" s="114"/>
      <c r="W776" s="114"/>
      <c r="X776" s="114"/>
      <c r="Y776" s="114"/>
      <c r="Z776" s="114"/>
      <c r="AA776" s="114"/>
      <c r="AB776" s="114"/>
      <c r="AC776" s="114"/>
    </row>
    <row r="777" spans="1:29" s="113" customFormat="1" ht="25.5" customHeight="1" x14ac:dyDescent="0.25">
      <c r="A777" s="115"/>
      <c r="B777"/>
      <c r="C777" s="4"/>
      <c r="D777"/>
      <c r="E777" s="25"/>
      <c r="F777" s="30"/>
      <c r="G777" s="31"/>
      <c r="H777" s="25"/>
      <c r="I777"/>
      <c r="J777"/>
      <c r="K777"/>
      <c r="L777"/>
      <c r="M777"/>
      <c r="N777" s="20"/>
      <c r="O777" s="25"/>
      <c r="P777" s="25"/>
      <c r="Q777" s="25"/>
      <c r="R777" s="31"/>
      <c r="S777" s="25"/>
      <c r="T777" s="114"/>
      <c r="U777" s="114"/>
      <c r="V777" s="114"/>
      <c r="W777" s="114"/>
      <c r="X777" s="114"/>
      <c r="Y777" s="114"/>
      <c r="Z777" s="114"/>
      <c r="AA777" s="114"/>
      <c r="AB777" s="114"/>
      <c r="AC777" s="114"/>
    </row>
    <row r="778" spans="1:29" s="113" customFormat="1" ht="35.25" customHeight="1" x14ac:dyDescent="0.25">
      <c r="A778" s="115"/>
      <c r="B778"/>
      <c r="C778" s="4"/>
      <c r="D778"/>
      <c r="E778" s="25"/>
      <c r="F778" s="30"/>
      <c r="G778" s="31"/>
      <c r="H778" s="25"/>
      <c r="I778"/>
      <c r="J778"/>
      <c r="K778"/>
      <c r="L778"/>
      <c r="M778"/>
      <c r="N778" s="20"/>
      <c r="O778" s="25"/>
      <c r="P778" s="25"/>
      <c r="Q778" s="25"/>
      <c r="R778" s="31"/>
      <c r="S778" s="25"/>
      <c r="T778" s="114"/>
      <c r="U778" s="114"/>
      <c r="V778" s="114"/>
      <c r="W778" s="114"/>
      <c r="X778" s="114"/>
      <c r="Y778" s="114"/>
      <c r="Z778" s="114"/>
      <c r="AA778" s="114"/>
      <c r="AB778" s="114"/>
      <c r="AC778" s="114"/>
    </row>
    <row r="779" spans="1:29" s="113" customFormat="1" ht="36.75" customHeight="1" x14ac:dyDescent="0.25">
      <c r="A779" s="115"/>
      <c r="B779"/>
      <c r="C779" s="4"/>
      <c r="D779"/>
      <c r="E779" s="25"/>
      <c r="F779" s="30"/>
      <c r="G779" s="31"/>
      <c r="H779" s="25"/>
      <c r="I779"/>
      <c r="J779"/>
      <c r="K779"/>
      <c r="L779"/>
      <c r="M779"/>
      <c r="N779" s="20"/>
      <c r="O779" s="25"/>
      <c r="P779" s="25"/>
      <c r="Q779" s="25"/>
      <c r="R779" s="31"/>
      <c r="S779" s="25"/>
      <c r="T779" s="114"/>
      <c r="U779" s="114"/>
      <c r="V779" s="114"/>
      <c r="W779" s="114"/>
      <c r="X779" s="114"/>
      <c r="Y779" s="114"/>
      <c r="Z779" s="114"/>
      <c r="AA779" s="114"/>
      <c r="AB779" s="114"/>
      <c r="AC779" s="114"/>
    </row>
    <row r="780" spans="1:29" s="113" customFormat="1" ht="51.75" customHeight="1" x14ac:dyDescent="0.25">
      <c r="A780" s="115"/>
      <c r="B780"/>
      <c r="C780" s="4"/>
      <c r="D780"/>
      <c r="E780" s="25"/>
      <c r="F780" s="30"/>
      <c r="G780" s="31"/>
      <c r="H780" s="25"/>
      <c r="I780"/>
      <c r="J780"/>
      <c r="K780"/>
      <c r="L780"/>
      <c r="M780"/>
      <c r="N780" s="20"/>
      <c r="O780" s="25"/>
      <c r="P780" s="25"/>
      <c r="Q780" s="25"/>
      <c r="R780" s="31"/>
      <c r="S780" s="25"/>
      <c r="T780" s="114"/>
      <c r="U780" s="114"/>
      <c r="V780" s="114"/>
      <c r="W780" s="114"/>
      <c r="X780" s="114"/>
      <c r="Y780" s="114"/>
      <c r="Z780" s="114"/>
      <c r="AA780" s="114"/>
      <c r="AB780" s="114"/>
      <c r="AC780" s="114"/>
    </row>
    <row r="781" spans="1:29" s="113" customFormat="1" ht="39.75" customHeight="1" x14ac:dyDescent="0.25">
      <c r="A781" s="115"/>
      <c r="B781"/>
      <c r="C781" s="4"/>
      <c r="D781"/>
      <c r="E781" s="25"/>
      <c r="F781" s="30"/>
      <c r="G781" s="31"/>
      <c r="H781" s="25"/>
      <c r="I781"/>
      <c r="J781"/>
      <c r="K781"/>
      <c r="L781"/>
      <c r="M781"/>
      <c r="N781" s="20"/>
      <c r="O781" s="25"/>
      <c r="P781" s="25"/>
      <c r="Q781" s="25"/>
      <c r="R781" s="31"/>
      <c r="S781" s="25"/>
      <c r="T781" s="114"/>
      <c r="U781" s="114"/>
      <c r="V781" s="114"/>
      <c r="W781" s="114"/>
      <c r="X781" s="114"/>
      <c r="Y781" s="114"/>
      <c r="Z781" s="114"/>
      <c r="AA781" s="114"/>
      <c r="AB781" s="114"/>
      <c r="AC781" s="114"/>
    </row>
    <row r="782" spans="1:29" s="113" customFormat="1" ht="57" customHeight="1" x14ac:dyDescent="0.25">
      <c r="A782" s="115"/>
      <c r="B782"/>
      <c r="C782" s="4"/>
      <c r="D782"/>
      <c r="E782" s="25"/>
      <c r="F782" s="30"/>
      <c r="G782" s="31"/>
      <c r="H782" s="25"/>
      <c r="I782"/>
      <c r="J782"/>
      <c r="K782"/>
      <c r="L782"/>
      <c r="M782"/>
      <c r="N782" s="20"/>
      <c r="O782" s="25"/>
      <c r="P782" s="25"/>
      <c r="Q782" s="25"/>
      <c r="R782" s="31"/>
      <c r="S782" s="25"/>
      <c r="T782" s="114"/>
      <c r="U782" s="114"/>
      <c r="V782" s="114"/>
      <c r="W782" s="114"/>
      <c r="X782" s="114"/>
      <c r="Y782" s="114"/>
      <c r="Z782" s="114"/>
      <c r="AA782" s="114"/>
      <c r="AB782" s="114"/>
      <c r="AC782" s="114"/>
    </row>
    <row r="783" spans="1:29" s="113" customFormat="1" ht="39.75" customHeight="1" x14ac:dyDescent="0.25">
      <c r="A783" s="115"/>
      <c r="B783"/>
      <c r="C783" s="4"/>
      <c r="D783"/>
      <c r="E783" s="25"/>
      <c r="F783" s="30"/>
      <c r="G783" s="31"/>
      <c r="H783" s="25"/>
      <c r="I783"/>
      <c r="J783"/>
      <c r="K783"/>
      <c r="L783"/>
      <c r="M783"/>
      <c r="N783" s="20"/>
      <c r="O783" s="25"/>
      <c r="P783" s="25"/>
      <c r="Q783" s="25"/>
      <c r="R783" s="31"/>
      <c r="S783" s="25"/>
      <c r="T783" s="114"/>
      <c r="U783" s="114"/>
      <c r="V783" s="114"/>
      <c r="W783" s="114"/>
      <c r="X783" s="114"/>
      <c r="Y783" s="114"/>
      <c r="Z783" s="114"/>
      <c r="AA783" s="114"/>
      <c r="AB783" s="114"/>
      <c r="AC783" s="114"/>
    </row>
    <row r="784" spans="1:29" s="113" customFormat="1" ht="42.75" customHeight="1" x14ac:dyDescent="0.25">
      <c r="A784" s="115"/>
      <c r="B784"/>
      <c r="C784" s="4"/>
      <c r="D784"/>
      <c r="E784" s="25"/>
      <c r="F784" s="30"/>
      <c r="G784" s="31"/>
      <c r="H784" s="25"/>
      <c r="I784"/>
      <c r="J784"/>
      <c r="K784"/>
      <c r="L784"/>
      <c r="M784"/>
      <c r="N784" s="20"/>
      <c r="O784" s="25"/>
      <c r="P784" s="25"/>
      <c r="Q784" s="25"/>
      <c r="R784" s="31"/>
      <c r="S784" s="25"/>
      <c r="T784" s="114"/>
      <c r="U784" s="114"/>
      <c r="V784" s="114"/>
      <c r="W784" s="114"/>
      <c r="X784" s="114"/>
      <c r="Y784" s="114"/>
      <c r="Z784" s="114"/>
      <c r="AA784" s="114"/>
      <c r="AB784" s="114"/>
      <c r="AC784" s="114"/>
    </row>
    <row r="785" spans="1:29" s="113" customFormat="1" ht="40.5" customHeight="1" x14ac:dyDescent="0.25">
      <c r="A785" s="115"/>
      <c r="B785"/>
      <c r="C785" s="4"/>
      <c r="D785"/>
      <c r="E785" s="25"/>
      <c r="F785" s="30"/>
      <c r="G785" s="31"/>
      <c r="H785" s="25"/>
      <c r="I785"/>
      <c r="J785"/>
      <c r="K785"/>
      <c r="L785"/>
      <c r="M785"/>
      <c r="N785" s="20"/>
      <c r="O785" s="25"/>
      <c r="P785" s="25"/>
      <c r="Q785" s="25"/>
      <c r="R785" s="31"/>
      <c r="S785" s="25"/>
      <c r="T785" s="114"/>
      <c r="U785" s="114"/>
      <c r="V785" s="114"/>
      <c r="W785" s="114"/>
      <c r="X785" s="114"/>
      <c r="Y785" s="114"/>
      <c r="Z785" s="114"/>
      <c r="AA785" s="114"/>
      <c r="AB785" s="114"/>
      <c r="AC785" s="114"/>
    </row>
    <row r="786" spans="1:29" s="113" customFormat="1" ht="38.25" customHeight="1" x14ac:dyDescent="0.25">
      <c r="A786" s="115"/>
      <c r="B786"/>
      <c r="C786" s="4"/>
      <c r="D786"/>
      <c r="E786" s="25"/>
      <c r="F786" s="30"/>
      <c r="G786" s="31"/>
      <c r="H786" s="25"/>
      <c r="I786"/>
      <c r="J786"/>
      <c r="K786"/>
      <c r="L786"/>
      <c r="M786"/>
      <c r="N786" s="20"/>
      <c r="O786" s="25"/>
      <c r="P786" s="25"/>
      <c r="Q786" s="25"/>
      <c r="R786" s="31"/>
      <c r="S786" s="25"/>
      <c r="T786" s="114"/>
      <c r="U786" s="114"/>
      <c r="V786" s="114"/>
      <c r="W786" s="114"/>
      <c r="X786" s="114"/>
      <c r="Y786" s="114"/>
      <c r="Z786" s="114"/>
      <c r="AA786" s="114"/>
      <c r="AB786" s="114"/>
      <c r="AC786" s="114"/>
    </row>
    <row r="787" spans="1:29" s="113" customFormat="1" ht="43.5" customHeight="1" x14ac:dyDescent="0.25">
      <c r="A787" s="115"/>
      <c r="B787"/>
      <c r="C787" s="4"/>
      <c r="D787"/>
      <c r="E787" s="25"/>
      <c r="F787" s="30"/>
      <c r="G787" s="31"/>
      <c r="H787" s="25"/>
      <c r="I787"/>
      <c r="J787"/>
      <c r="K787"/>
      <c r="L787"/>
      <c r="M787"/>
      <c r="N787" s="20"/>
      <c r="O787" s="25"/>
      <c r="P787" s="25"/>
      <c r="Q787" s="25"/>
      <c r="R787" s="31"/>
      <c r="S787" s="25"/>
      <c r="T787" s="114"/>
      <c r="U787" s="114"/>
      <c r="V787" s="114"/>
      <c r="W787" s="114"/>
      <c r="X787" s="114"/>
      <c r="Y787" s="114"/>
      <c r="Z787" s="114"/>
      <c r="AA787" s="114"/>
      <c r="AB787" s="114"/>
      <c r="AC787" s="114"/>
    </row>
    <row r="788" spans="1:29" s="113" customFormat="1" ht="25.5" customHeight="1" x14ac:dyDescent="0.25">
      <c r="A788" s="115"/>
      <c r="B788"/>
      <c r="C788" s="4"/>
      <c r="D788"/>
      <c r="E788" s="25"/>
      <c r="F788" s="30"/>
      <c r="G788" s="31"/>
      <c r="H788" s="25"/>
      <c r="I788"/>
      <c r="J788"/>
      <c r="K788"/>
      <c r="L788"/>
      <c r="M788"/>
      <c r="N788" s="20"/>
      <c r="O788" s="25"/>
      <c r="P788" s="25"/>
      <c r="Q788" s="25"/>
      <c r="R788" s="31"/>
      <c r="S788" s="25"/>
      <c r="T788" s="114"/>
      <c r="U788" s="114"/>
      <c r="V788" s="114"/>
      <c r="W788" s="114"/>
      <c r="X788" s="114"/>
      <c r="Y788" s="114"/>
      <c r="Z788" s="114"/>
      <c r="AA788" s="114"/>
      <c r="AB788" s="114"/>
      <c r="AC788" s="114"/>
    </row>
    <row r="789" spans="1:29" s="113" customFormat="1" ht="25.5" customHeight="1" x14ac:dyDescent="0.25">
      <c r="A789" s="115"/>
      <c r="B789"/>
      <c r="C789" s="4"/>
      <c r="D789"/>
      <c r="E789" s="25"/>
      <c r="F789" s="30"/>
      <c r="G789" s="31"/>
      <c r="H789" s="25"/>
      <c r="I789"/>
      <c r="J789"/>
      <c r="K789"/>
      <c r="L789"/>
      <c r="M789"/>
      <c r="N789" s="20"/>
      <c r="O789" s="25"/>
      <c r="P789" s="25"/>
      <c r="Q789" s="25"/>
      <c r="R789" s="31"/>
      <c r="S789" s="25"/>
      <c r="T789" s="114"/>
      <c r="U789" s="114"/>
      <c r="V789" s="114"/>
      <c r="W789" s="114"/>
      <c r="X789" s="114"/>
      <c r="Y789" s="114"/>
      <c r="Z789" s="114"/>
      <c r="AA789" s="114"/>
      <c r="AB789" s="114"/>
      <c r="AC789" s="114"/>
    </row>
    <row r="790" spans="1:29" s="113" customFormat="1" ht="25.5" customHeight="1" x14ac:dyDescent="0.25">
      <c r="A790" s="115"/>
      <c r="B790"/>
      <c r="C790" s="4"/>
      <c r="D790"/>
      <c r="E790" s="25"/>
      <c r="F790" s="30"/>
      <c r="G790" s="31"/>
      <c r="H790" s="25"/>
      <c r="I790"/>
      <c r="J790"/>
      <c r="K790"/>
      <c r="L790"/>
      <c r="M790"/>
      <c r="N790" s="20"/>
      <c r="O790" s="25"/>
      <c r="P790" s="25"/>
      <c r="Q790" s="25"/>
      <c r="R790" s="31"/>
      <c r="S790" s="25"/>
      <c r="T790" s="114"/>
      <c r="U790" s="114"/>
      <c r="V790" s="114"/>
      <c r="W790" s="114"/>
      <c r="X790" s="114"/>
      <c r="Y790" s="114"/>
      <c r="Z790" s="114"/>
      <c r="AA790" s="114"/>
      <c r="AB790" s="114"/>
      <c r="AC790" s="114"/>
    </row>
    <row r="791" spans="1:29" s="113" customFormat="1" ht="36.75" customHeight="1" x14ac:dyDescent="0.25">
      <c r="A791" s="115"/>
      <c r="B791"/>
      <c r="C791" s="4"/>
      <c r="D791"/>
      <c r="E791" s="25"/>
      <c r="F791" s="30"/>
      <c r="G791" s="31"/>
      <c r="H791" s="25"/>
      <c r="I791"/>
      <c r="J791"/>
      <c r="K791"/>
      <c r="L791"/>
      <c r="M791"/>
      <c r="N791" s="20"/>
      <c r="O791" s="25"/>
      <c r="P791" s="25"/>
      <c r="Q791" s="25"/>
      <c r="R791" s="31"/>
      <c r="S791" s="25"/>
      <c r="T791" s="114"/>
      <c r="U791" s="114"/>
      <c r="V791" s="114"/>
      <c r="W791" s="114"/>
      <c r="X791" s="114"/>
      <c r="Y791" s="114"/>
      <c r="Z791" s="114"/>
      <c r="AA791" s="114"/>
      <c r="AB791" s="114"/>
      <c r="AC791" s="114"/>
    </row>
    <row r="792" spans="1:29" s="113" customFormat="1" ht="25.5" customHeight="1" x14ac:dyDescent="0.25">
      <c r="A792" s="115"/>
      <c r="B792"/>
      <c r="C792" s="4"/>
      <c r="D792"/>
      <c r="E792" s="25"/>
      <c r="F792" s="30"/>
      <c r="G792" s="31"/>
      <c r="H792" s="25"/>
      <c r="I792"/>
      <c r="J792"/>
      <c r="K792"/>
      <c r="L792"/>
      <c r="M792"/>
      <c r="N792" s="20"/>
      <c r="O792" s="25"/>
      <c r="P792" s="25"/>
      <c r="Q792" s="25"/>
      <c r="R792" s="31"/>
      <c r="S792" s="25"/>
      <c r="T792" s="114"/>
      <c r="U792" s="114"/>
      <c r="V792" s="114"/>
      <c r="W792" s="114"/>
      <c r="X792" s="114"/>
      <c r="Y792" s="114"/>
      <c r="Z792" s="114"/>
      <c r="AA792" s="114"/>
      <c r="AB792" s="114"/>
      <c r="AC792" s="114"/>
    </row>
    <row r="793" spans="1:29" s="113" customFormat="1" ht="46.5" customHeight="1" x14ac:dyDescent="0.25">
      <c r="A793" s="115"/>
      <c r="B793"/>
      <c r="C793" s="4"/>
      <c r="D793"/>
      <c r="E793" s="25"/>
      <c r="F793" s="30"/>
      <c r="G793" s="31"/>
      <c r="H793" s="25"/>
      <c r="I793"/>
      <c r="J793"/>
      <c r="K793"/>
      <c r="L793"/>
      <c r="M793"/>
      <c r="N793" s="20"/>
      <c r="O793" s="25"/>
      <c r="P793" s="25"/>
      <c r="Q793" s="25"/>
      <c r="R793" s="31"/>
      <c r="S793" s="25"/>
      <c r="T793" s="114"/>
      <c r="U793" s="114"/>
      <c r="V793" s="114"/>
      <c r="W793" s="114"/>
      <c r="X793" s="114"/>
      <c r="Y793" s="114"/>
      <c r="Z793" s="114"/>
      <c r="AA793" s="114"/>
      <c r="AB793" s="114"/>
      <c r="AC793" s="114"/>
    </row>
    <row r="794" spans="1:29" s="113" customFormat="1" ht="37.5" customHeight="1" x14ac:dyDescent="0.25">
      <c r="A794" s="115"/>
      <c r="B794"/>
      <c r="C794" s="4"/>
      <c r="D794"/>
      <c r="E794" s="25"/>
      <c r="F794" s="30"/>
      <c r="G794" s="31"/>
      <c r="H794" s="25"/>
      <c r="I794"/>
      <c r="J794"/>
      <c r="K794"/>
      <c r="L794"/>
      <c r="M794"/>
      <c r="N794" s="20"/>
      <c r="O794" s="25"/>
      <c r="P794" s="25"/>
      <c r="Q794" s="25"/>
      <c r="R794" s="31"/>
      <c r="S794" s="25"/>
      <c r="T794" s="114"/>
      <c r="U794" s="114"/>
      <c r="V794" s="114"/>
      <c r="W794" s="114"/>
      <c r="X794" s="114"/>
      <c r="Y794" s="114"/>
      <c r="Z794" s="114"/>
      <c r="AA794" s="114"/>
      <c r="AB794" s="114"/>
      <c r="AC794" s="114"/>
    </row>
    <row r="795" spans="1:29" s="113" customFormat="1" ht="25.5" customHeight="1" x14ac:dyDescent="0.25">
      <c r="A795" s="115"/>
      <c r="B795"/>
      <c r="C795" s="4"/>
      <c r="D795"/>
      <c r="E795" s="25"/>
      <c r="F795" s="30"/>
      <c r="G795" s="31"/>
      <c r="H795" s="25"/>
      <c r="I795"/>
      <c r="J795"/>
      <c r="K795"/>
      <c r="L795"/>
      <c r="M795"/>
      <c r="N795" s="20"/>
      <c r="O795" s="25"/>
      <c r="P795" s="25"/>
      <c r="Q795" s="25"/>
      <c r="R795" s="31"/>
      <c r="S795" s="25"/>
      <c r="T795" s="114"/>
      <c r="U795" s="114"/>
      <c r="V795" s="114"/>
      <c r="W795" s="114"/>
      <c r="X795" s="114"/>
      <c r="Y795" s="114"/>
      <c r="Z795" s="114"/>
      <c r="AA795" s="114"/>
      <c r="AB795" s="114"/>
      <c r="AC795" s="114"/>
    </row>
    <row r="796" spans="1:29" s="113" customFormat="1" ht="38.25" customHeight="1" x14ac:dyDescent="0.25">
      <c r="A796" s="115"/>
      <c r="B796"/>
      <c r="C796" s="4"/>
      <c r="D796"/>
      <c r="E796" s="25"/>
      <c r="F796" s="30"/>
      <c r="G796" s="31"/>
      <c r="H796" s="25"/>
      <c r="I796"/>
      <c r="J796"/>
      <c r="K796"/>
      <c r="L796"/>
      <c r="M796"/>
      <c r="N796" s="20"/>
      <c r="O796" s="25"/>
      <c r="P796" s="25"/>
      <c r="Q796" s="25"/>
      <c r="R796" s="31"/>
      <c r="S796" s="25"/>
      <c r="T796" s="114"/>
      <c r="U796" s="114"/>
      <c r="V796" s="114"/>
      <c r="W796" s="114"/>
      <c r="X796" s="114"/>
      <c r="Y796" s="114"/>
      <c r="Z796" s="114"/>
      <c r="AA796" s="114"/>
      <c r="AB796" s="114"/>
      <c r="AC796" s="114"/>
    </row>
    <row r="797" spans="1:29" s="113" customFormat="1" ht="37.5" customHeight="1" x14ac:dyDescent="0.25">
      <c r="A797" s="115"/>
      <c r="B797"/>
      <c r="C797" s="4"/>
      <c r="D797"/>
      <c r="E797" s="25"/>
      <c r="F797" s="30"/>
      <c r="G797" s="31"/>
      <c r="H797" s="25"/>
      <c r="I797"/>
      <c r="J797"/>
      <c r="K797"/>
      <c r="L797"/>
      <c r="M797"/>
      <c r="N797" s="20"/>
      <c r="O797" s="25"/>
      <c r="P797" s="25"/>
      <c r="Q797" s="25"/>
      <c r="R797" s="31"/>
      <c r="S797" s="25"/>
      <c r="T797" s="114"/>
      <c r="U797" s="114"/>
      <c r="V797" s="114"/>
      <c r="W797" s="114"/>
      <c r="X797" s="114"/>
      <c r="Y797" s="114"/>
      <c r="Z797" s="114"/>
      <c r="AA797" s="114"/>
      <c r="AB797" s="114"/>
      <c r="AC797" s="114"/>
    </row>
    <row r="798" spans="1:29" s="113" customFormat="1" ht="25.5" customHeight="1" x14ac:dyDescent="0.25">
      <c r="A798" s="115"/>
      <c r="B798"/>
      <c r="C798" s="4"/>
      <c r="D798"/>
      <c r="E798" s="25"/>
      <c r="F798" s="30"/>
      <c r="G798" s="31"/>
      <c r="H798" s="25"/>
      <c r="I798"/>
      <c r="J798"/>
      <c r="K798"/>
      <c r="L798"/>
      <c r="M798"/>
      <c r="N798" s="20"/>
      <c r="O798" s="25"/>
      <c r="P798" s="25"/>
      <c r="Q798" s="25"/>
      <c r="R798" s="31"/>
      <c r="S798" s="25"/>
      <c r="T798" s="114"/>
      <c r="U798" s="114"/>
      <c r="V798" s="114"/>
      <c r="W798" s="114"/>
      <c r="X798" s="114"/>
      <c r="Y798" s="114"/>
      <c r="Z798" s="114"/>
      <c r="AA798" s="114"/>
      <c r="AB798" s="114"/>
      <c r="AC798" s="114"/>
    </row>
    <row r="799" spans="1:29" s="113" customFormat="1" ht="25.5" customHeight="1" x14ac:dyDescent="0.25">
      <c r="A799" s="115"/>
      <c r="B799"/>
      <c r="C799" s="4"/>
      <c r="D799"/>
      <c r="E799" s="25"/>
      <c r="F799" s="30"/>
      <c r="G799" s="31"/>
      <c r="H799" s="25"/>
      <c r="I799"/>
      <c r="J799"/>
      <c r="K799"/>
      <c r="L799"/>
      <c r="M799"/>
      <c r="N799" s="20"/>
      <c r="O799" s="25"/>
      <c r="P799" s="25"/>
      <c r="Q799" s="25"/>
      <c r="R799" s="31"/>
      <c r="S799" s="25"/>
      <c r="T799" s="114"/>
      <c r="U799" s="114"/>
      <c r="V799" s="114"/>
      <c r="W799" s="114"/>
      <c r="X799" s="114"/>
      <c r="Y799" s="114"/>
      <c r="Z799" s="114"/>
      <c r="AA799" s="114"/>
      <c r="AB799" s="114"/>
      <c r="AC799" s="114"/>
    </row>
    <row r="800" spans="1:29" s="113" customFormat="1" ht="25.5" customHeight="1" x14ac:dyDescent="0.25">
      <c r="A800" s="115"/>
      <c r="B800"/>
      <c r="C800" s="4"/>
      <c r="D800"/>
      <c r="E800" s="25"/>
      <c r="F800" s="30"/>
      <c r="G800" s="31"/>
      <c r="H800" s="25"/>
      <c r="I800"/>
      <c r="J800"/>
      <c r="K800"/>
      <c r="L800"/>
      <c r="M800"/>
      <c r="N800" s="20"/>
      <c r="O800" s="25"/>
      <c r="P800" s="25"/>
      <c r="Q800" s="25"/>
      <c r="R800" s="31"/>
      <c r="S800" s="25"/>
      <c r="T800" s="114"/>
      <c r="U800" s="114"/>
      <c r="V800" s="114"/>
      <c r="W800" s="114"/>
      <c r="X800" s="114"/>
      <c r="Y800" s="114"/>
      <c r="Z800" s="114"/>
      <c r="AA800" s="114"/>
      <c r="AB800" s="114"/>
      <c r="AC800" s="114"/>
    </row>
    <row r="801" spans="1:29" s="113" customFormat="1" ht="25.5" customHeight="1" x14ac:dyDescent="0.25">
      <c r="A801" s="115"/>
      <c r="B801"/>
      <c r="C801" s="4"/>
      <c r="D801"/>
      <c r="E801" s="25"/>
      <c r="F801" s="30"/>
      <c r="G801" s="31"/>
      <c r="H801" s="25"/>
      <c r="I801"/>
      <c r="J801"/>
      <c r="K801"/>
      <c r="L801"/>
      <c r="M801"/>
      <c r="N801" s="20"/>
      <c r="O801" s="25"/>
      <c r="P801" s="25"/>
      <c r="Q801" s="25"/>
      <c r="R801" s="31"/>
      <c r="S801" s="25"/>
      <c r="T801" s="114"/>
      <c r="U801" s="114"/>
      <c r="V801" s="114"/>
      <c r="W801" s="114"/>
      <c r="X801" s="114"/>
      <c r="Y801" s="114"/>
      <c r="Z801" s="114"/>
      <c r="AA801" s="114"/>
      <c r="AB801" s="114"/>
      <c r="AC801" s="114"/>
    </row>
    <row r="802" spans="1:29" s="113" customFormat="1" ht="25.5" customHeight="1" x14ac:dyDescent="0.25">
      <c r="A802" s="115"/>
      <c r="B802"/>
      <c r="C802" s="4"/>
      <c r="D802"/>
      <c r="E802" s="25"/>
      <c r="F802" s="30"/>
      <c r="G802" s="31"/>
      <c r="H802" s="25"/>
      <c r="I802"/>
      <c r="J802"/>
      <c r="K802"/>
      <c r="L802"/>
      <c r="M802"/>
      <c r="N802" s="20"/>
      <c r="O802" s="25"/>
      <c r="P802" s="25"/>
      <c r="Q802" s="25"/>
      <c r="R802" s="31"/>
      <c r="S802" s="25"/>
      <c r="T802" s="114"/>
      <c r="U802" s="114"/>
      <c r="V802" s="114"/>
      <c r="W802" s="114"/>
      <c r="X802" s="114"/>
      <c r="Y802" s="114"/>
      <c r="Z802" s="114"/>
      <c r="AA802" s="114"/>
      <c r="AB802" s="114"/>
      <c r="AC802" s="114"/>
    </row>
    <row r="803" spans="1:29" s="113" customFormat="1" ht="25.5" customHeight="1" x14ac:dyDescent="0.25">
      <c r="A803" s="115"/>
      <c r="B803"/>
      <c r="C803" s="4"/>
      <c r="D803"/>
      <c r="E803" s="25"/>
      <c r="F803" s="30"/>
      <c r="G803" s="31"/>
      <c r="H803" s="25"/>
      <c r="I803"/>
      <c r="J803"/>
      <c r="K803"/>
      <c r="L803"/>
      <c r="M803"/>
      <c r="N803" s="20"/>
      <c r="O803" s="25"/>
      <c r="P803" s="25"/>
      <c r="Q803" s="25"/>
      <c r="R803" s="31"/>
      <c r="S803" s="25"/>
      <c r="T803" s="114"/>
      <c r="U803" s="114"/>
      <c r="V803" s="114"/>
      <c r="W803" s="114"/>
      <c r="X803" s="114"/>
      <c r="Y803" s="114"/>
      <c r="Z803" s="114"/>
      <c r="AA803" s="114"/>
      <c r="AB803" s="114"/>
      <c r="AC803" s="114"/>
    </row>
    <row r="804" spans="1:29" s="113" customFormat="1" ht="25.5" customHeight="1" x14ac:dyDescent="0.25">
      <c r="A804" s="115"/>
      <c r="B804"/>
      <c r="C804" s="4"/>
      <c r="D804"/>
      <c r="E804" s="25"/>
      <c r="F804" s="30"/>
      <c r="G804" s="31"/>
      <c r="H804" s="25"/>
      <c r="I804"/>
      <c r="J804"/>
      <c r="K804"/>
      <c r="L804"/>
      <c r="M804"/>
      <c r="N804" s="20"/>
      <c r="O804" s="25"/>
      <c r="P804" s="25"/>
      <c r="Q804" s="25"/>
      <c r="R804" s="31"/>
      <c r="S804" s="25"/>
      <c r="T804" s="114"/>
      <c r="U804" s="114"/>
      <c r="V804" s="114"/>
      <c r="W804" s="114"/>
      <c r="X804" s="114"/>
      <c r="Y804" s="114"/>
      <c r="Z804" s="114"/>
      <c r="AA804" s="114"/>
      <c r="AB804" s="114"/>
      <c r="AC804" s="114"/>
    </row>
    <row r="805" spans="1:29" s="113" customFormat="1" ht="42.75" customHeight="1" x14ac:dyDescent="0.25">
      <c r="A805" s="115"/>
      <c r="B805"/>
      <c r="C805" s="4"/>
      <c r="D805"/>
      <c r="E805" s="25"/>
      <c r="F805" s="30"/>
      <c r="G805" s="31"/>
      <c r="H805" s="25"/>
      <c r="I805"/>
      <c r="J805"/>
      <c r="K805"/>
      <c r="L805"/>
      <c r="M805"/>
      <c r="N805" s="20"/>
      <c r="O805" s="25"/>
      <c r="P805" s="25"/>
      <c r="Q805" s="25"/>
      <c r="R805" s="31"/>
      <c r="S805" s="25"/>
      <c r="T805" s="114"/>
      <c r="U805" s="114"/>
      <c r="V805" s="114"/>
      <c r="W805" s="114"/>
      <c r="X805" s="114"/>
      <c r="Y805" s="114"/>
      <c r="Z805" s="114"/>
      <c r="AA805" s="114"/>
      <c r="AB805" s="114"/>
      <c r="AC805" s="114"/>
    </row>
    <row r="806" spans="1:29" s="113" customFormat="1" ht="25.5" customHeight="1" x14ac:dyDescent="0.25">
      <c r="A806" s="115"/>
      <c r="B806"/>
      <c r="C806" s="4"/>
      <c r="D806"/>
      <c r="E806" s="25"/>
      <c r="F806" s="30"/>
      <c r="G806" s="31"/>
      <c r="H806" s="25"/>
      <c r="I806"/>
      <c r="J806"/>
      <c r="K806"/>
      <c r="L806"/>
      <c r="M806"/>
      <c r="N806" s="20"/>
      <c r="O806" s="25"/>
      <c r="P806" s="25"/>
      <c r="Q806" s="25"/>
      <c r="R806" s="31"/>
      <c r="S806" s="25"/>
      <c r="T806" s="114"/>
      <c r="U806" s="114"/>
      <c r="V806" s="114"/>
      <c r="W806" s="114"/>
      <c r="X806" s="114"/>
      <c r="Y806" s="114"/>
      <c r="Z806" s="114"/>
      <c r="AA806" s="114"/>
      <c r="AB806" s="114"/>
      <c r="AC806" s="114"/>
    </row>
    <row r="807" spans="1:29" s="113" customFormat="1" ht="25.5" customHeight="1" x14ac:dyDescent="0.25">
      <c r="A807" s="115"/>
      <c r="B807"/>
      <c r="C807" s="4"/>
      <c r="D807"/>
      <c r="E807" s="25"/>
      <c r="F807" s="30"/>
      <c r="G807" s="31"/>
      <c r="H807" s="25"/>
      <c r="I807"/>
      <c r="J807"/>
      <c r="K807"/>
      <c r="L807"/>
      <c r="M807"/>
      <c r="N807" s="20"/>
      <c r="O807" s="25"/>
      <c r="P807" s="25"/>
      <c r="Q807" s="25"/>
      <c r="R807" s="31"/>
      <c r="S807" s="25"/>
      <c r="T807" s="114"/>
      <c r="U807" s="114"/>
      <c r="V807" s="114"/>
      <c r="W807" s="114"/>
      <c r="X807" s="114"/>
      <c r="Y807" s="114"/>
      <c r="Z807" s="114"/>
      <c r="AA807" s="114"/>
      <c r="AB807" s="114"/>
      <c r="AC807" s="114"/>
    </row>
    <row r="808" spans="1:29" s="113" customFormat="1" ht="25.5" customHeight="1" x14ac:dyDescent="0.25">
      <c r="A808" s="115"/>
      <c r="B808"/>
      <c r="C808" s="4"/>
      <c r="D808"/>
      <c r="E808" s="25"/>
      <c r="F808" s="30"/>
      <c r="G808" s="31"/>
      <c r="H808" s="25"/>
      <c r="I808"/>
      <c r="J808"/>
      <c r="K808"/>
      <c r="L808"/>
      <c r="M808"/>
      <c r="N808" s="20"/>
      <c r="O808" s="25"/>
      <c r="P808" s="25"/>
      <c r="Q808" s="25"/>
      <c r="R808" s="31"/>
      <c r="S808" s="25"/>
      <c r="T808" s="114"/>
      <c r="U808" s="114"/>
      <c r="V808" s="114"/>
      <c r="W808" s="114"/>
      <c r="X808" s="114"/>
      <c r="Y808" s="114"/>
      <c r="Z808" s="114"/>
      <c r="AA808" s="114"/>
      <c r="AB808" s="114"/>
      <c r="AC808" s="114"/>
    </row>
    <row r="809" spans="1:29" s="113" customFormat="1" ht="34.5" customHeight="1" x14ac:dyDescent="0.25">
      <c r="A809" s="115"/>
      <c r="B809"/>
      <c r="C809" s="4"/>
      <c r="D809"/>
      <c r="E809" s="25"/>
      <c r="F809" s="30"/>
      <c r="G809" s="31"/>
      <c r="H809" s="25"/>
      <c r="I809"/>
      <c r="J809"/>
      <c r="K809"/>
      <c r="L809"/>
      <c r="M809"/>
      <c r="N809" s="20"/>
      <c r="O809" s="25"/>
      <c r="P809" s="25"/>
      <c r="Q809" s="25"/>
      <c r="R809" s="31"/>
      <c r="S809" s="25"/>
      <c r="T809" s="114"/>
      <c r="U809" s="114"/>
      <c r="V809" s="114"/>
      <c r="W809" s="114"/>
      <c r="X809" s="114"/>
      <c r="Y809" s="114"/>
      <c r="Z809" s="114"/>
      <c r="AA809" s="114"/>
      <c r="AB809" s="114"/>
      <c r="AC809" s="114"/>
    </row>
    <row r="810" spans="1:29" s="113" customFormat="1" ht="25.5" customHeight="1" x14ac:dyDescent="0.25">
      <c r="A810" s="115"/>
      <c r="B810"/>
      <c r="C810" s="4"/>
      <c r="D810"/>
      <c r="E810" s="25"/>
      <c r="F810" s="30"/>
      <c r="G810" s="31"/>
      <c r="H810" s="25"/>
      <c r="I810"/>
      <c r="J810"/>
      <c r="K810"/>
      <c r="L810"/>
      <c r="M810"/>
      <c r="N810" s="20"/>
      <c r="O810" s="25"/>
      <c r="P810" s="25"/>
      <c r="Q810" s="25"/>
      <c r="R810" s="31"/>
      <c r="S810" s="25"/>
      <c r="T810" s="114"/>
      <c r="U810" s="114"/>
      <c r="V810" s="114"/>
      <c r="W810" s="114"/>
      <c r="X810" s="114"/>
      <c r="Y810" s="114"/>
      <c r="Z810" s="114"/>
      <c r="AA810" s="114"/>
      <c r="AB810" s="114"/>
      <c r="AC810" s="114"/>
    </row>
    <row r="811" spans="1:29" s="113" customFormat="1" ht="25.5" customHeight="1" x14ac:dyDescent="0.25">
      <c r="A811" s="115"/>
      <c r="B811"/>
      <c r="C811" s="4"/>
      <c r="D811"/>
      <c r="E811" s="25"/>
      <c r="F811" s="30"/>
      <c r="G811" s="31"/>
      <c r="H811" s="25"/>
      <c r="I811"/>
      <c r="J811"/>
      <c r="K811"/>
      <c r="L811"/>
      <c r="M811"/>
      <c r="N811" s="20"/>
      <c r="O811" s="25"/>
      <c r="P811" s="25"/>
      <c r="Q811" s="25"/>
      <c r="R811" s="31"/>
      <c r="S811" s="25"/>
      <c r="T811" s="114"/>
      <c r="U811" s="114"/>
      <c r="V811" s="114"/>
      <c r="W811" s="114"/>
      <c r="X811" s="114"/>
      <c r="Y811" s="114"/>
      <c r="Z811" s="114"/>
      <c r="AA811" s="114"/>
      <c r="AB811" s="114"/>
      <c r="AC811" s="114"/>
    </row>
    <row r="812" spans="1:29" s="113" customFormat="1" ht="25.5" customHeight="1" x14ac:dyDescent="0.25">
      <c r="A812" s="115"/>
      <c r="B812"/>
      <c r="C812" s="4"/>
      <c r="D812"/>
      <c r="E812" s="25"/>
      <c r="F812" s="30"/>
      <c r="G812" s="31"/>
      <c r="H812" s="25"/>
      <c r="I812"/>
      <c r="J812"/>
      <c r="K812"/>
      <c r="L812"/>
      <c r="M812"/>
      <c r="N812" s="20"/>
      <c r="O812" s="25"/>
      <c r="P812" s="25"/>
      <c r="Q812" s="25"/>
      <c r="R812" s="31"/>
      <c r="S812" s="25"/>
      <c r="T812" s="114"/>
      <c r="U812" s="114"/>
      <c r="V812" s="114"/>
      <c r="W812" s="114"/>
      <c r="X812" s="114"/>
      <c r="Y812" s="114"/>
      <c r="Z812" s="114"/>
      <c r="AA812" s="114"/>
      <c r="AB812" s="114"/>
      <c r="AC812" s="114"/>
    </row>
    <row r="813" spans="1:29" s="113" customFormat="1" ht="25.5" customHeight="1" x14ac:dyDescent="0.25">
      <c r="A813" s="115"/>
      <c r="B813"/>
      <c r="C813" s="4"/>
      <c r="D813"/>
      <c r="E813" s="25"/>
      <c r="F813" s="30"/>
      <c r="G813" s="31"/>
      <c r="H813" s="25"/>
      <c r="I813"/>
      <c r="J813"/>
      <c r="K813"/>
      <c r="L813"/>
      <c r="M813"/>
      <c r="N813" s="20"/>
      <c r="O813" s="25"/>
      <c r="P813" s="25"/>
      <c r="Q813" s="25"/>
      <c r="R813" s="31"/>
      <c r="S813" s="25"/>
      <c r="T813" s="114"/>
      <c r="U813" s="114"/>
      <c r="V813" s="114"/>
      <c r="W813" s="114"/>
      <c r="X813" s="114"/>
      <c r="Y813" s="114"/>
      <c r="Z813" s="114"/>
      <c r="AA813" s="114"/>
      <c r="AB813" s="114"/>
      <c r="AC813" s="114"/>
    </row>
    <row r="814" spans="1:29" s="113" customFormat="1" ht="25.5" customHeight="1" x14ac:dyDescent="0.25">
      <c r="A814" s="115"/>
      <c r="B814"/>
      <c r="C814" s="4"/>
      <c r="D814"/>
      <c r="E814" s="25"/>
      <c r="F814" s="30"/>
      <c r="G814" s="31"/>
      <c r="H814" s="25"/>
      <c r="I814"/>
      <c r="J814"/>
      <c r="K814"/>
      <c r="L814"/>
      <c r="M814"/>
      <c r="N814" s="20"/>
      <c r="O814" s="25"/>
      <c r="P814" s="25"/>
      <c r="Q814" s="25"/>
      <c r="R814" s="31"/>
      <c r="S814" s="25"/>
      <c r="T814" s="114"/>
      <c r="U814" s="114"/>
      <c r="V814" s="114"/>
      <c r="W814" s="114"/>
      <c r="X814" s="114"/>
      <c r="Y814" s="114"/>
      <c r="Z814" s="114"/>
      <c r="AA814" s="114"/>
      <c r="AB814" s="114"/>
      <c r="AC814" s="114"/>
    </row>
    <row r="815" spans="1:29" s="78" customFormat="1" ht="16.5" customHeight="1" x14ac:dyDescent="0.25">
      <c r="A815" s="61"/>
      <c r="B815"/>
      <c r="C815" s="4"/>
      <c r="D815"/>
      <c r="E815" s="25"/>
      <c r="F815" s="30"/>
      <c r="G815" s="31"/>
      <c r="H815" s="25"/>
      <c r="I815"/>
      <c r="J815"/>
      <c r="K815"/>
      <c r="L815"/>
      <c r="M815"/>
      <c r="N815" s="20"/>
      <c r="O815" s="25"/>
      <c r="P815" s="25"/>
      <c r="Q815" s="25"/>
      <c r="R815" s="31"/>
      <c r="S815" s="25"/>
      <c r="T815" s="69"/>
      <c r="U815" s="69"/>
      <c r="V815" s="69"/>
      <c r="W815" s="69"/>
      <c r="X815" s="69"/>
      <c r="Y815" s="69"/>
      <c r="Z815" s="69"/>
      <c r="AA815" s="69"/>
      <c r="AB815" s="69"/>
      <c r="AC815" s="69"/>
    </row>
    <row r="816" spans="1:29" s="78" customFormat="1" ht="52.5" customHeight="1" x14ac:dyDescent="0.25">
      <c r="A816" s="61"/>
      <c r="B816"/>
      <c r="C816" s="4"/>
      <c r="D816"/>
      <c r="E816" s="25"/>
      <c r="F816" s="30"/>
      <c r="G816" s="31"/>
      <c r="H816" s="25"/>
      <c r="I816"/>
      <c r="J816"/>
      <c r="K816"/>
      <c r="L816"/>
      <c r="M816"/>
      <c r="N816" s="20"/>
      <c r="O816" s="25"/>
      <c r="P816" s="25"/>
      <c r="Q816" s="25"/>
      <c r="R816" s="31"/>
      <c r="S816" s="25"/>
      <c r="T816" s="69"/>
      <c r="U816" s="69"/>
      <c r="V816" s="69"/>
      <c r="W816" s="69"/>
      <c r="X816" s="69"/>
      <c r="Y816" s="69"/>
      <c r="Z816" s="69"/>
      <c r="AA816" s="69"/>
      <c r="AB816" s="69"/>
      <c r="AC816" s="69"/>
    </row>
    <row r="817" spans="1:29" s="113" customFormat="1" ht="41.25" customHeight="1" x14ac:dyDescent="0.25">
      <c r="A817" s="115"/>
      <c r="B817"/>
      <c r="C817" s="4"/>
      <c r="D817"/>
      <c r="E817" s="25"/>
      <c r="F817" s="30"/>
      <c r="G817" s="31"/>
      <c r="H817" s="25"/>
      <c r="I817"/>
      <c r="J817"/>
      <c r="K817"/>
      <c r="L817"/>
      <c r="M817"/>
      <c r="N817" s="20"/>
      <c r="O817" s="25"/>
      <c r="P817" s="25"/>
      <c r="Q817" s="25"/>
      <c r="R817" s="31"/>
      <c r="S817" s="25"/>
      <c r="T817" s="114"/>
      <c r="U817" s="114"/>
      <c r="V817" s="114"/>
      <c r="W817" s="114"/>
      <c r="X817" s="114"/>
      <c r="Y817" s="114"/>
      <c r="Z817" s="114"/>
      <c r="AA817" s="114"/>
      <c r="AB817" s="114"/>
      <c r="AC817" s="114"/>
    </row>
    <row r="818" spans="1:29" s="113" customFormat="1" ht="45.75" customHeight="1" x14ac:dyDescent="0.25">
      <c r="A818" s="115"/>
      <c r="B818"/>
      <c r="C818" s="4"/>
      <c r="D818"/>
      <c r="E818" s="25"/>
      <c r="F818" s="30"/>
      <c r="G818" s="31"/>
      <c r="H818" s="25"/>
      <c r="I818"/>
      <c r="J818"/>
      <c r="K818"/>
      <c r="L818"/>
      <c r="M818"/>
      <c r="N818" s="20"/>
      <c r="O818" s="25"/>
      <c r="P818" s="25"/>
      <c r="Q818" s="25"/>
      <c r="R818" s="31"/>
      <c r="S818" s="25"/>
      <c r="T818" s="114"/>
      <c r="U818" s="114"/>
      <c r="V818" s="114"/>
      <c r="W818" s="114"/>
      <c r="X818" s="114"/>
      <c r="Y818" s="114"/>
      <c r="Z818" s="114"/>
      <c r="AA818" s="114"/>
      <c r="AB818" s="114"/>
      <c r="AC818" s="114"/>
    </row>
    <row r="819" spans="1:29" s="113" customFormat="1" ht="47.25" customHeight="1" x14ac:dyDescent="0.25">
      <c r="A819" s="115"/>
      <c r="B819"/>
      <c r="C819" s="4"/>
      <c r="D819"/>
      <c r="E819" s="25"/>
      <c r="F819" s="30"/>
      <c r="G819" s="31"/>
      <c r="H819" s="25"/>
      <c r="I819"/>
      <c r="J819"/>
      <c r="K819"/>
      <c r="L819"/>
      <c r="M819"/>
      <c r="N819" s="20"/>
      <c r="O819" s="25"/>
      <c r="P819" s="25"/>
      <c r="Q819" s="25"/>
      <c r="R819" s="31"/>
      <c r="S819" s="25"/>
      <c r="T819" s="114"/>
      <c r="U819" s="114"/>
      <c r="V819" s="114"/>
      <c r="W819" s="114"/>
      <c r="X819" s="114"/>
      <c r="Y819" s="114"/>
      <c r="Z819" s="114"/>
      <c r="AA819" s="114"/>
      <c r="AB819" s="114"/>
      <c r="AC819" s="114"/>
    </row>
    <row r="820" spans="1:29" s="113" customFormat="1" ht="49.5" customHeight="1" x14ac:dyDescent="0.25">
      <c r="A820" s="115"/>
      <c r="B820"/>
      <c r="C820" s="4"/>
      <c r="D820"/>
      <c r="E820" s="25"/>
      <c r="F820" s="30"/>
      <c r="G820" s="31"/>
      <c r="H820" s="25"/>
      <c r="I820"/>
      <c r="J820"/>
      <c r="K820"/>
      <c r="L820"/>
      <c r="M820"/>
      <c r="N820" s="20"/>
      <c r="O820" s="25"/>
      <c r="P820" s="25"/>
      <c r="Q820" s="25"/>
      <c r="R820" s="31"/>
      <c r="S820" s="25"/>
      <c r="T820" s="114"/>
      <c r="U820" s="114"/>
      <c r="V820" s="114"/>
      <c r="W820" s="114"/>
      <c r="X820" s="114"/>
      <c r="Y820" s="114"/>
      <c r="Z820" s="114"/>
      <c r="AA820" s="114"/>
      <c r="AB820" s="114"/>
      <c r="AC820" s="114"/>
    </row>
    <row r="821" spans="1:29" s="113" customFormat="1" ht="46.5" customHeight="1" x14ac:dyDescent="0.25">
      <c r="A821" s="115"/>
      <c r="B821"/>
      <c r="C821" s="4"/>
      <c r="D821"/>
      <c r="E821" s="25"/>
      <c r="F821" s="30"/>
      <c r="G821" s="31"/>
      <c r="H821" s="25"/>
      <c r="I821"/>
      <c r="J821"/>
      <c r="K821"/>
      <c r="L821"/>
      <c r="M821"/>
      <c r="N821" s="20"/>
      <c r="O821" s="25"/>
      <c r="P821" s="25"/>
      <c r="Q821" s="25"/>
      <c r="R821" s="31"/>
      <c r="S821" s="25"/>
      <c r="T821" s="114"/>
      <c r="U821" s="114"/>
      <c r="V821" s="114"/>
      <c r="W821" s="114"/>
      <c r="X821" s="114"/>
      <c r="Y821" s="114"/>
      <c r="Z821" s="114"/>
      <c r="AA821" s="114"/>
      <c r="AB821" s="114"/>
      <c r="AC821" s="114"/>
    </row>
    <row r="822" spans="1:29" s="113" customFormat="1" ht="46.5" customHeight="1" x14ac:dyDescent="0.25">
      <c r="A822" s="115"/>
      <c r="B822"/>
      <c r="C822" s="4"/>
      <c r="D822"/>
      <c r="E822" s="25"/>
      <c r="F822" s="30"/>
      <c r="G822" s="31"/>
      <c r="H822" s="25"/>
      <c r="I822"/>
      <c r="J822"/>
      <c r="K822"/>
      <c r="L822"/>
      <c r="M822"/>
      <c r="N822" s="20"/>
      <c r="O822" s="25"/>
      <c r="P822" s="25"/>
      <c r="Q822" s="25"/>
      <c r="R822" s="31"/>
      <c r="S822" s="25"/>
      <c r="T822" s="114"/>
      <c r="U822" s="114"/>
      <c r="V822" s="114"/>
      <c r="W822" s="114"/>
      <c r="X822" s="114"/>
      <c r="Y822" s="114"/>
      <c r="Z822" s="114"/>
      <c r="AA822" s="114"/>
      <c r="AB822" s="114"/>
      <c r="AC822" s="114"/>
    </row>
    <row r="823" spans="1:29" s="113" customFormat="1" ht="49.5" customHeight="1" x14ac:dyDescent="0.25">
      <c r="A823" s="115"/>
      <c r="B823"/>
      <c r="C823" s="4"/>
      <c r="D823"/>
      <c r="E823" s="25"/>
      <c r="F823" s="30"/>
      <c r="G823" s="31"/>
      <c r="H823" s="25"/>
      <c r="I823"/>
      <c r="J823"/>
      <c r="K823"/>
      <c r="L823"/>
      <c r="M823"/>
      <c r="N823" s="20"/>
      <c r="O823" s="25"/>
      <c r="P823" s="25"/>
      <c r="Q823" s="25"/>
      <c r="R823" s="31"/>
      <c r="S823" s="25"/>
      <c r="T823" s="114"/>
      <c r="U823" s="114"/>
      <c r="V823" s="114"/>
      <c r="W823" s="114"/>
      <c r="X823" s="114"/>
      <c r="Y823" s="114"/>
      <c r="Z823" s="114"/>
      <c r="AA823" s="114"/>
      <c r="AB823" s="114"/>
      <c r="AC823" s="114"/>
    </row>
    <row r="824" spans="1:29" s="113" customFormat="1" ht="49.5" customHeight="1" x14ac:dyDescent="0.25">
      <c r="A824" s="115"/>
      <c r="B824"/>
      <c r="C824" s="4"/>
      <c r="D824"/>
      <c r="E824" s="25"/>
      <c r="F824" s="30"/>
      <c r="G824" s="31"/>
      <c r="H824" s="25"/>
      <c r="I824"/>
      <c r="J824"/>
      <c r="K824"/>
      <c r="L824"/>
      <c r="M824"/>
      <c r="N824" s="20"/>
      <c r="O824" s="25"/>
      <c r="P824" s="25"/>
      <c r="Q824" s="25"/>
      <c r="R824" s="31"/>
      <c r="S824" s="25"/>
      <c r="T824" s="114"/>
      <c r="U824" s="114"/>
      <c r="V824" s="114"/>
      <c r="W824" s="114"/>
      <c r="X824" s="114"/>
      <c r="Y824" s="114"/>
      <c r="Z824" s="114"/>
      <c r="AA824" s="114"/>
      <c r="AB824" s="114"/>
      <c r="AC824" s="114"/>
    </row>
    <row r="825" spans="1:29" s="113" customFormat="1" ht="49.5" customHeight="1" x14ac:dyDescent="0.25">
      <c r="A825" s="115"/>
      <c r="B825"/>
      <c r="C825" s="4"/>
      <c r="D825"/>
      <c r="E825" s="25"/>
      <c r="F825" s="30"/>
      <c r="G825" s="31"/>
      <c r="H825" s="25"/>
      <c r="I825"/>
      <c r="J825"/>
      <c r="K825"/>
      <c r="L825"/>
      <c r="M825"/>
      <c r="N825" s="20"/>
      <c r="O825" s="25"/>
      <c r="P825" s="25"/>
      <c r="Q825" s="25"/>
      <c r="R825" s="31"/>
      <c r="S825" s="25"/>
      <c r="T825" s="114"/>
      <c r="U825" s="114"/>
      <c r="V825" s="114"/>
      <c r="W825" s="114"/>
      <c r="X825" s="114"/>
      <c r="Y825" s="114"/>
      <c r="Z825" s="114"/>
      <c r="AA825" s="114"/>
      <c r="AB825" s="114"/>
      <c r="AC825" s="114"/>
    </row>
    <row r="826" spans="1:29" s="113" customFormat="1" ht="19.5" customHeight="1" x14ac:dyDescent="0.25">
      <c r="A826" s="115"/>
      <c r="B826"/>
      <c r="C826" s="4"/>
      <c r="D826"/>
      <c r="E826" s="25"/>
      <c r="F826" s="30"/>
      <c r="G826" s="31"/>
      <c r="H826" s="25"/>
      <c r="I826"/>
      <c r="J826"/>
      <c r="K826"/>
      <c r="L826"/>
      <c r="M826"/>
      <c r="N826" s="20"/>
      <c r="O826" s="25"/>
      <c r="P826" s="25"/>
      <c r="Q826" s="25"/>
      <c r="R826" s="31"/>
      <c r="S826" s="25"/>
      <c r="T826" s="114"/>
      <c r="U826" s="114"/>
      <c r="V826" s="114"/>
      <c r="W826" s="114"/>
      <c r="X826" s="114"/>
      <c r="Y826" s="114"/>
      <c r="Z826" s="114"/>
      <c r="AA826" s="114"/>
      <c r="AB826" s="114"/>
      <c r="AC826" s="114"/>
    </row>
    <row r="827" spans="1:29" s="113" customFormat="1" ht="19.5" customHeight="1" x14ac:dyDescent="0.25">
      <c r="A827" s="115"/>
      <c r="B827"/>
      <c r="C827" s="4"/>
      <c r="D827"/>
      <c r="E827" s="25"/>
      <c r="F827" s="30"/>
      <c r="G827" s="31"/>
      <c r="H827" s="25"/>
      <c r="I827"/>
      <c r="J827"/>
      <c r="K827"/>
      <c r="L827"/>
      <c r="M827"/>
      <c r="N827" s="20"/>
      <c r="O827" s="25"/>
      <c r="P827" s="25"/>
      <c r="Q827" s="25"/>
      <c r="R827" s="31"/>
      <c r="S827" s="25"/>
      <c r="T827" s="114"/>
      <c r="U827" s="114"/>
      <c r="V827" s="114"/>
      <c r="W827" s="114"/>
      <c r="X827" s="114"/>
      <c r="Y827" s="114"/>
      <c r="Z827" s="114"/>
      <c r="AA827" s="114"/>
      <c r="AB827" s="114"/>
      <c r="AC827" s="114"/>
    </row>
    <row r="828" spans="1:29" s="113" customFormat="1" ht="19.5" customHeight="1" x14ac:dyDescent="0.25">
      <c r="A828" s="115"/>
      <c r="B828"/>
      <c r="C828" s="4"/>
      <c r="D828"/>
      <c r="E828" s="25"/>
      <c r="F828" s="30"/>
      <c r="G828" s="31"/>
      <c r="H828" s="25"/>
      <c r="I828"/>
      <c r="J828"/>
      <c r="K828"/>
      <c r="L828"/>
      <c r="M828"/>
      <c r="N828" s="20"/>
      <c r="O828" s="25"/>
      <c r="P828" s="25"/>
      <c r="Q828" s="25"/>
      <c r="R828" s="31"/>
      <c r="S828" s="25"/>
      <c r="T828" s="114"/>
      <c r="U828" s="114"/>
      <c r="V828" s="114"/>
      <c r="W828" s="114"/>
      <c r="X828" s="114"/>
      <c r="Y828" s="114"/>
      <c r="Z828" s="114"/>
      <c r="AA828" s="114"/>
      <c r="AB828" s="114"/>
      <c r="AC828" s="114"/>
    </row>
    <row r="829" spans="1:29" s="113" customFormat="1" ht="19.5" customHeight="1" x14ac:dyDescent="0.25">
      <c r="A829" s="115"/>
      <c r="B829"/>
      <c r="C829" s="4"/>
      <c r="D829"/>
      <c r="E829" s="25"/>
      <c r="F829" s="30"/>
      <c r="G829" s="31"/>
      <c r="H829" s="25"/>
      <c r="I829"/>
      <c r="J829"/>
      <c r="K829"/>
      <c r="L829"/>
      <c r="M829"/>
      <c r="N829" s="20"/>
      <c r="O829" s="25"/>
      <c r="P829" s="25"/>
      <c r="Q829" s="25"/>
      <c r="R829" s="31"/>
      <c r="S829" s="25"/>
      <c r="T829" s="114"/>
      <c r="U829" s="114"/>
      <c r="V829" s="114"/>
      <c r="W829" s="114"/>
      <c r="X829" s="114"/>
      <c r="Y829" s="114"/>
      <c r="Z829" s="114"/>
      <c r="AA829" s="114"/>
      <c r="AB829" s="114"/>
      <c r="AC829" s="114"/>
    </row>
    <row r="830" spans="1:29" s="113" customFormat="1" ht="19.5" customHeight="1" x14ac:dyDescent="0.25">
      <c r="A830" s="115"/>
      <c r="B830"/>
      <c r="C830" s="4"/>
      <c r="D830"/>
      <c r="E830" s="25"/>
      <c r="F830" s="30"/>
      <c r="G830" s="31"/>
      <c r="H830" s="25"/>
      <c r="I830"/>
      <c r="J830"/>
      <c r="K830"/>
      <c r="L830"/>
      <c r="M830"/>
      <c r="N830" s="20"/>
      <c r="O830" s="25"/>
      <c r="P830" s="25"/>
      <c r="Q830" s="25"/>
      <c r="R830" s="31"/>
      <c r="S830" s="25"/>
      <c r="T830" s="114"/>
      <c r="U830" s="114"/>
      <c r="V830" s="114"/>
      <c r="W830" s="114"/>
      <c r="X830" s="114"/>
      <c r="Y830" s="114"/>
      <c r="Z830" s="114"/>
      <c r="AA830" s="114"/>
      <c r="AB830" s="114"/>
      <c r="AC830" s="114"/>
    </row>
    <row r="831" spans="1:29" s="113" customFormat="1" ht="19.5" customHeight="1" x14ac:dyDescent="0.25">
      <c r="A831" s="115"/>
      <c r="B831"/>
      <c r="C831" s="4"/>
      <c r="D831"/>
      <c r="E831" s="25"/>
      <c r="F831" s="30"/>
      <c r="G831" s="31"/>
      <c r="H831" s="25"/>
      <c r="I831"/>
      <c r="J831"/>
      <c r="K831"/>
      <c r="L831"/>
      <c r="M831"/>
      <c r="N831" s="20"/>
      <c r="O831" s="25"/>
      <c r="P831" s="25"/>
      <c r="Q831" s="25"/>
      <c r="R831" s="31"/>
      <c r="S831" s="25"/>
      <c r="T831" s="114"/>
      <c r="U831" s="114"/>
      <c r="V831" s="114"/>
      <c r="W831" s="114"/>
      <c r="X831" s="114"/>
      <c r="Y831" s="114"/>
      <c r="Z831" s="114"/>
      <c r="AA831" s="114"/>
      <c r="AB831" s="114"/>
      <c r="AC831" s="114"/>
    </row>
    <row r="832" spans="1:29" s="113" customFormat="1" ht="15.75" x14ac:dyDescent="0.25">
      <c r="A832" s="115"/>
      <c r="B832"/>
      <c r="C832" s="4"/>
      <c r="D832"/>
      <c r="E832" s="25"/>
      <c r="F832" s="30"/>
      <c r="G832" s="31"/>
      <c r="H832" s="25"/>
      <c r="I832"/>
      <c r="J832"/>
      <c r="K832"/>
      <c r="L832"/>
      <c r="M832"/>
      <c r="N832" s="20"/>
      <c r="O832" s="25"/>
      <c r="P832" s="25"/>
      <c r="Q832" s="25"/>
      <c r="R832" s="31"/>
      <c r="S832" s="25"/>
      <c r="T832" s="114"/>
      <c r="U832" s="114"/>
      <c r="V832" s="114"/>
      <c r="W832" s="114"/>
      <c r="X832" s="114"/>
      <c r="Y832" s="114"/>
      <c r="Z832" s="114"/>
      <c r="AA832" s="114"/>
      <c r="AB832" s="114"/>
      <c r="AC832" s="114"/>
    </row>
    <row r="833" spans="1:29" s="113" customFormat="1" ht="34.5" customHeight="1" x14ac:dyDescent="0.25">
      <c r="A833" s="115"/>
      <c r="B833"/>
      <c r="C833" s="4"/>
      <c r="D833"/>
      <c r="E833" s="25"/>
      <c r="F833" s="30"/>
      <c r="G833" s="31"/>
      <c r="H833" s="25"/>
      <c r="I833"/>
      <c r="J833"/>
      <c r="K833"/>
      <c r="L833"/>
      <c r="M833"/>
      <c r="N833" s="20"/>
      <c r="O833" s="25"/>
      <c r="P833" s="25"/>
      <c r="Q833" s="25"/>
      <c r="R833" s="31"/>
      <c r="S833" s="25"/>
      <c r="T833" s="114"/>
      <c r="U833" s="114"/>
      <c r="V833" s="114"/>
      <c r="W833" s="114"/>
      <c r="X833" s="114"/>
      <c r="Y833" s="114"/>
      <c r="Z833" s="114"/>
      <c r="AA833" s="114"/>
      <c r="AB833" s="114"/>
      <c r="AC833" s="114"/>
    </row>
    <row r="834" spans="1:29" s="113" customFormat="1" ht="15.75" x14ac:dyDescent="0.25">
      <c r="A834" s="115"/>
      <c r="B834"/>
      <c r="C834" s="4"/>
      <c r="D834"/>
      <c r="E834" s="25"/>
      <c r="F834" s="30"/>
      <c r="G834" s="31"/>
      <c r="H834" s="25"/>
      <c r="I834"/>
      <c r="J834"/>
      <c r="K834"/>
      <c r="L834"/>
      <c r="M834"/>
      <c r="N834" s="20"/>
      <c r="O834" s="25"/>
      <c r="P834" s="25"/>
      <c r="Q834" s="25"/>
      <c r="R834" s="31"/>
      <c r="S834" s="25"/>
      <c r="T834" s="114"/>
      <c r="U834" s="114"/>
      <c r="V834" s="114"/>
      <c r="W834" s="114"/>
      <c r="X834" s="114"/>
      <c r="Y834" s="114"/>
      <c r="Z834" s="114"/>
      <c r="AA834" s="114"/>
      <c r="AB834" s="114"/>
      <c r="AC834" s="114"/>
    </row>
    <row r="835" spans="1:29" s="113" customFormat="1" ht="15.75" x14ac:dyDescent="0.25">
      <c r="A835" s="115"/>
      <c r="B835"/>
      <c r="C835" s="4"/>
      <c r="D835"/>
      <c r="E835" s="25"/>
      <c r="F835" s="30"/>
      <c r="G835" s="31"/>
      <c r="H835" s="25"/>
      <c r="I835"/>
      <c r="J835"/>
      <c r="K835"/>
      <c r="L835"/>
      <c r="M835"/>
      <c r="N835" s="20"/>
      <c r="O835" s="25"/>
      <c r="P835" s="25"/>
      <c r="Q835" s="25"/>
      <c r="R835" s="31"/>
      <c r="S835" s="25"/>
      <c r="T835" s="114"/>
      <c r="U835" s="114"/>
      <c r="V835" s="114"/>
      <c r="W835" s="114"/>
      <c r="X835" s="114"/>
      <c r="Y835" s="114"/>
      <c r="Z835" s="114"/>
      <c r="AA835" s="114"/>
      <c r="AB835" s="114"/>
      <c r="AC835" s="114"/>
    </row>
    <row r="836" spans="1:29" s="113" customFormat="1" ht="15.75" x14ac:dyDescent="0.25">
      <c r="A836" s="115"/>
      <c r="B836"/>
      <c r="C836" s="4"/>
      <c r="D836"/>
      <c r="E836" s="25"/>
      <c r="F836" s="30"/>
      <c r="G836" s="31"/>
      <c r="H836" s="25"/>
      <c r="I836"/>
      <c r="J836"/>
      <c r="K836"/>
      <c r="L836"/>
      <c r="M836"/>
      <c r="N836" s="20"/>
      <c r="O836" s="25"/>
      <c r="P836" s="25"/>
      <c r="Q836" s="25"/>
      <c r="R836" s="31"/>
      <c r="S836" s="25"/>
      <c r="T836" s="114"/>
      <c r="U836" s="114"/>
      <c r="V836" s="114"/>
      <c r="W836" s="114"/>
      <c r="X836" s="114"/>
      <c r="Y836" s="114"/>
      <c r="Z836" s="114"/>
      <c r="AA836" s="114"/>
      <c r="AB836" s="114"/>
      <c r="AC836" s="114"/>
    </row>
    <row r="837" spans="1:29" s="113" customFormat="1" ht="18.75" customHeight="1" x14ac:dyDescent="0.25">
      <c r="A837" s="115"/>
      <c r="B837"/>
      <c r="C837" s="4"/>
      <c r="D837"/>
      <c r="E837" s="25"/>
      <c r="F837" s="30"/>
      <c r="G837" s="31"/>
      <c r="H837" s="25"/>
      <c r="I837"/>
      <c r="J837"/>
      <c r="K837"/>
      <c r="L837"/>
      <c r="M837"/>
      <c r="N837" s="20"/>
      <c r="O837" s="25"/>
      <c r="P837" s="25"/>
      <c r="Q837" s="25"/>
      <c r="R837" s="31"/>
      <c r="S837" s="25"/>
      <c r="T837" s="114"/>
      <c r="U837" s="114"/>
      <c r="V837" s="114"/>
      <c r="W837" s="114"/>
      <c r="X837" s="114"/>
      <c r="Y837" s="114"/>
      <c r="Z837" s="114"/>
      <c r="AA837" s="114"/>
      <c r="AB837" s="114"/>
      <c r="AC837" s="114"/>
    </row>
    <row r="838" spans="1:29" s="113" customFormat="1" ht="15.75" x14ac:dyDescent="0.25">
      <c r="A838" s="115"/>
      <c r="B838"/>
      <c r="C838" s="4"/>
      <c r="D838"/>
      <c r="E838" s="25"/>
      <c r="F838" s="30"/>
      <c r="G838" s="31"/>
      <c r="H838" s="25"/>
      <c r="I838"/>
      <c r="J838"/>
      <c r="K838"/>
      <c r="L838"/>
      <c r="M838"/>
      <c r="N838" s="20"/>
      <c r="O838" s="25"/>
      <c r="P838" s="25"/>
      <c r="Q838" s="25"/>
      <c r="R838" s="31"/>
      <c r="S838" s="25"/>
      <c r="T838" s="114"/>
      <c r="U838" s="114"/>
      <c r="V838" s="114"/>
      <c r="W838" s="114"/>
      <c r="X838" s="114"/>
      <c r="Y838" s="114"/>
      <c r="Z838" s="114"/>
      <c r="AA838" s="114"/>
      <c r="AB838" s="114"/>
      <c r="AC838" s="114"/>
    </row>
    <row r="839" spans="1:29" s="113" customFormat="1" ht="22.5" customHeight="1" x14ac:dyDescent="0.25">
      <c r="A839" s="115"/>
      <c r="B839"/>
      <c r="C839" s="4"/>
      <c r="D839"/>
      <c r="E839" s="25"/>
      <c r="F839" s="30"/>
      <c r="G839" s="31"/>
      <c r="H839" s="25"/>
      <c r="I839"/>
      <c r="J839"/>
      <c r="K839"/>
      <c r="L839"/>
      <c r="M839"/>
      <c r="N839" s="20"/>
      <c r="O839" s="25"/>
      <c r="P839" s="25"/>
      <c r="Q839" s="25"/>
      <c r="R839" s="31"/>
      <c r="S839" s="25"/>
      <c r="T839" s="114"/>
      <c r="U839" s="114"/>
      <c r="V839" s="114"/>
      <c r="W839" s="114"/>
      <c r="X839" s="114"/>
      <c r="Y839" s="114"/>
      <c r="Z839" s="114"/>
      <c r="AA839" s="114"/>
      <c r="AB839" s="114"/>
      <c r="AC839" s="114"/>
    </row>
    <row r="840" spans="1:29" s="113" customFormat="1" ht="22.5" customHeight="1" x14ac:dyDescent="0.25">
      <c r="A840" s="115"/>
      <c r="B840"/>
      <c r="C840" s="4"/>
      <c r="D840"/>
      <c r="E840" s="25"/>
      <c r="F840" s="30"/>
      <c r="G840" s="31"/>
      <c r="H840" s="25"/>
      <c r="I840"/>
      <c r="J840"/>
      <c r="K840"/>
      <c r="L840"/>
      <c r="M840"/>
      <c r="N840" s="20"/>
      <c r="O840" s="25"/>
      <c r="P840" s="25"/>
      <c r="Q840" s="25"/>
      <c r="R840" s="31"/>
      <c r="S840" s="25"/>
      <c r="T840" s="114"/>
      <c r="U840" s="114"/>
      <c r="V840" s="114"/>
      <c r="W840" s="114"/>
      <c r="X840" s="114"/>
      <c r="Y840" s="114"/>
      <c r="Z840" s="114"/>
      <c r="AA840" s="114"/>
      <c r="AB840" s="114"/>
      <c r="AC840" s="114"/>
    </row>
    <row r="841" spans="1:29" s="113" customFormat="1" ht="27.75" customHeight="1" x14ac:dyDescent="0.25">
      <c r="A841" s="115"/>
      <c r="B841"/>
      <c r="C841" s="4"/>
      <c r="D841"/>
      <c r="E841" s="25"/>
      <c r="F841" s="30"/>
      <c r="G841" s="31"/>
      <c r="H841" s="25"/>
      <c r="I841"/>
      <c r="J841"/>
      <c r="K841"/>
      <c r="L841"/>
      <c r="M841"/>
      <c r="N841" s="20"/>
      <c r="O841" s="25"/>
      <c r="P841" s="25"/>
      <c r="Q841" s="25"/>
      <c r="R841" s="31"/>
      <c r="S841" s="25"/>
      <c r="T841" s="114"/>
      <c r="U841" s="114"/>
      <c r="V841" s="114"/>
      <c r="W841" s="114"/>
      <c r="X841" s="114"/>
      <c r="Y841" s="114"/>
      <c r="Z841" s="114"/>
      <c r="AA841" s="114"/>
      <c r="AB841" s="114"/>
      <c r="AC841" s="114"/>
    </row>
    <row r="842" spans="1:29" s="113" customFormat="1" ht="23.25" customHeight="1" x14ac:dyDescent="0.25">
      <c r="A842" s="115"/>
      <c r="B842"/>
      <c r="C842" s="4"/>
      <c r="D842"/>
      <c r="E842" s="25"/>
      <c r="F842" s="30"/>
      <c r="G842" s="31"/>
      <c r="H842" s="25"/>
      <c r="I842"/>
      <c r="J842"/>
      <c r="K842"/>
      <c r="L842"/>
      <c r="M842"/>
      <c r="N842" s="20"/>
      <c r="O842" s="25"/>
      <c r="P842" s="25"/>
      <c r="Q842" s="25"/>
      <c r="R842" s="31"/>
      <c r="S842" s="25"/>
      <c r="T842" s="114"/>
      <c r="U842" s="114"/>
      <c r="V842" s="114"/>
      <c r="W842" s="114"/>
      <c r="X842" s="114"/>
      <c r="Y842" s="114"/>
      <c r="Z842" s="114"/>
      <c r="AA842" s="114"/>
      <c r="AB842" s="114"/>
      <c r="AC842" s="114"/>
    </row>
    <row r="843" spans="1:29" s="113" customFormat="1" ht="34.5" customHeight="1" x14ac:dyDescent="0.25">
      <c r="A843" s="115"/>
      <c r="B843"/>
      <c r="C843" s="4"/>
      <c r="D843"/>
      <c r="E843" s="25"/>
      <c r="F843" s="30"/>
      <c r="G843" s="31"/>
      <c r="H843" s="25"/>
      <c r="I843"/>
      <c r="J843"/>
      <c r="K843"/>
      <c r="L843"/>
      <c r="M843"/>
      <c r="N843" s="20"/>
      <c r="O843" s="25"/>
      <c r="P843" s="25"/>
      <c r="Q843" s="25"/>
      <c r="R843" s="31"/>
      <c r="S843" s="25"/>
      <c r="T843" s="114"/>
      <c r="U843" s="114"/>
      <c r="V843" s="114"/>
      <c r="W843" s="114"/>
      <c r="X843" s="114"/>
      <c r="Y843" s="114"/>
      <c r="Z843" s="114"/>
      <c r="AA843" s="114"/>
      <c r="AB843" s="114"/>
      <c r="AC843" s="114"/>
    </row>
    <row r="844" spans="1:29" s="113" customFormat="1" ht="15.75" x14ac:dyDescent="0.25">
      <c r="A844" s="115"/>
      <c r="B844"/>
      <c r="C844" s="4"/>
      <c r="D844"/>
      <c r="E844" s="25"/>
      <c r="F844" s="30"/>
      <c r="G844" s="31"/>
      <c r="H844" s="25"/>
      <c r="I844"/>
      <c r="J844"/>
      <c r="K844"/>
      <c r="L844"/>
      <c r="M844"/>
      <c r="N844" s="20"/>
      <c r="O844" s="25"/>
      <c r="P844" s="25"/>
      <c r="Q844" s="25"/>
      <c r="R844" s="31"/>
      <c r="S844" s="25"/>
      <c r="T844" s="114"/>
      <c r="U844" s="114"/>
      <c r="V844" s="114"/>
      <c r="W844" s="114"/>
      <c r="X844" s="114"/>
      <c r="Y844" s="114"/>
      <c r="Z844" s="114"/>
      <c r="AA844" s="114"/>
      <c r="AB844" s="114"/>
      <c r="AC844" s="114"/>
    </row>
    <row r="845" spans="1:29" s="113" customFormat="1" ht="15.75" x14ac:dyDescent="0.25">
      <c r="A845" s="115"/>
      <c r="B845"/>
      <c r="C845" s="4"/>
      <c r="D845"/>
      <c r="E845" s="25"/>
      <c r="F845" s="30"/>
      <c r="G845" s="31"/>
      <c r="H845" s="25"/>
      <c r="I845"/>
      <c r="J845"/>
      <c r="K845"/>
      <c r="L845"/>
      <c r="M845"/>
      <c r="N845" s="20"/>
      <c r="O845" s="25"/>
      <c r="P845" s="25"/>
      <c r="Q845" s="25"/>
      <c r="R845" s="31"/>
      <c r="S845" s="25"/>
      <c r="T845" s="114"/>
      <c r="U845" s="114"/>
      <c r="V845" s="114"/>
      <c r="W845" s="114"/>
      <c r="X845" s="114"/>
      <c r="Y845" s="114"/>
      <c r="Z845" s="114"/>
      <c r="AA845" s="114"/>
      <c r="AB845" s="114"/>
      <c r="AC845" s="114"/>
    </row>
    <row r="846" spans="1:29" s="113" customFormat="1" ht="15.75" x14ac:dyDescent="0.25">
      <c r="A846" s="115"/>
      <c r="B846"/>
      <c r="C846" s="4"/>
      <c r="D846"/>
      <c r="E846" s="25"/>
      <c r="F846" s="30"/>
      <c r="G846" s="31"/>
      <c r="H846" s="25"/>
      <c r="I846"/>
      <c r="J846"/>
      <c r="K846"/>
      <c r="L846"/>
      <c r="M846"/>
      <c r="N846" s="20"/>
      <c r="O846" s="25"/>
      <c r="P846" s="25"/>
      <c r="Q846" s="25"/>
      <c r="R846" s="31"/>
      <c r="S846" s="25"/>
      <c r="T846" s="114"/>
      <c r="U846" s="114"/>
      <c r="V846" s="114"/>
      <c r="W846" s="114"/>
      <c r="X846" s="114"/>
      <c r="Y846" s="114"/>
      <c r="Z846" s="114"/>
      <c r="AA846" s="114"/>
      <c r="AB846" s="114"/>
      <c r="AC846" s="114"/>
    </row>
    <row r="847" spans="1:29" s="113" customFormat="1" ht="15.75" x14ac:dyDescent="0.25">
      <c r="A847" s="115"/>
      <c r="B847"/>
      <c r="C847" s="4"/>
      <c r="D847"/>
      <c r="E847" s="25"/>
      <c r="F847" s="30"/>
      <c r="G847" s="31"/>
      <c r="H847" s="25"/>
      <c r="I847"/>
      <c r="J847"/>
      <c r="K847"/>
      <c r="L847"/>
      <c r="M847"/>
      <c r="N847" s="20"/>
      <c r="O847" s="25"/>
      <c r="P847" s="25"/>
      <c r="Q847" s="25"/>
      <c r="R847" s="31"/>
      <c r="S847" s="25"/>
      <c r="T847" s="114"/>
      <c r="U847" s="114"/>
      <c r="V847" s="114"/>
      <c r="W847" s="114"/>
      <c r="X847" s="114"/>
      <c r="Y847" s="114"/>
      <c r="Z847" s="114"/>
      <c r="AA847" s="114"/>
      <c r="AB847" s="114"/>
      <c r="AC847" s="114"/>
    </row>
    <row r="848" spans="1:29" s="113" customFormat="1" ht="15.75" x14ac:dyDescent="0.25">
      <c r="A848" s="115"/>
      <c r="B848"/>
      <c r="C848" s="4"/>
      <c r="D848"/>
      <c r="E848" s="25"/>
      <c r="F848" s="30"/>
      <c r="G848" s="31"/>
      <c r="H848" s="25"/>
      <c r="I848"/>
      <c r="J848"/>
      <c r="K848"/>
      <c r="L848"/>
      <c r="M848"/>
      <c r="N848" s="20"/>
      <c r="O848" s="25"/>
      <c r="P848" s="25"/>
      <c r="Q848" s="25"/>
      <c r="R848" s="31"/>
      <c r="S848" s="25"/>
      <c r="T848" s="114"/>
      <c r="U848" s="114"/>
      <c r="V848" s="114"/>
      <c r="W848" s="114"/>
      <c r="X848" s="114"/>
      <c r="Y848" s="114"/>
      <c r="Z848" s="114"/>
      <c r="AA848" s="114"/>
      <c r="AB848" s="114"/>
      <c r="AC848" s="114"/>
    </row>
    <row r="849" spans="1:29" s="113" customFormat="1" ht="30" customHeight="1" x14ac:dyDescent="0.25">
      <c r="A849" s="115"/>
      <c r="B849"/>
      <c r="C849" s="4"/>
      <c r="D849"/>
      <c r="E849" s="25"/>
      <c r="F849" s="30"/>
      <c r="G849" s="31"/>
      <c r="H849" s="25"/>
      <c r="I849"/>
      <c r="J849"/>
      <c r="K849"/>
      <c r="L849"/>
      <c r="M849"/>
      <c r="N849" s="20"/>
      <c r="O849" s="25"/>
      <c r="P849" s="25"/>
      <c r="Q849" s="25"/>
      <c r="R849" s="31"/>
      <c r="S849" s="25"/>
      <c r="T849" s="114"/>
      <c r="U849" s="114"/>
      <c r="V849" s="114"/>
      <c r="W849" s="114"/>
      <c r="X849" s="114"/>
      <c r="Y849" s="114"/>
      <c r="Z849" s="114"/>
      <c r="AA849" s="114"/>
      <c r="AB849" s="114"/>
      <c r="AC849" s="114"/>
    </row>
    <row r="850" spans="1:29" s="78" customFormat="1" ht="15.75" x14ac:dyDescent="0.25">
      <c r="A850" s="61"/>
      <c r="B850"/>
      <c r="C850" s="4"/>
      <c r="D850"/>
      <c r="E850" s="25"/>
      <c r="F850" s="30"/>
      <c r="G850" s="31"/>
      <c r="H850" s="25"/>
      <c r="I850"/>
      <c r="J850"/>
      <c r="K850"/>
      <c r="L850"/>
      <c r="M850"/>
      <c r="N850" s="20"/>
      <c r="O850" s="25"/>
      <c r="P850" s="25"/>
      <c r="Q850" s="25"/>
      <c r="R850" s="31"/>
      <c r="S850" s="25"/>
      <c r="T850" s="69"/>
      <c r="U850" s="69"/>
      <c r="V850" s="69"/>
      <c r="W850" s="69"/>
      <c r="X850" s="69"/>
      <c r="Y850" s="69"/>
      <c r="Z850" s="69"/>
      <c r="AA850" s="69"/>
      <c r="AB850" s="69"/>
      <c r="AC850" s="69"/>
    </row>
    <row r="851" spans="1:29" s="78" customFormat="1" ht="49.5" customHeight="1" x14ac:dyDescent="0.25">
      <c r="A851" s="61"/>
      <c r="B851"/>
      <c r="C851" s="4"/>
      <c r="D851"/>
      <c r="E851" s="25"/>
      <c r="F851" s="30"/>
      <c r="G851" s="31"/>
      <c r="H851" s="25"/>
      <c r="I851"/>
      <c r="J851"/>
      <c r="K851"/>
      <c r="L851"/>
      <c r="M851"/>
      <c r="N851" s="20"/>
      <c r="O851" s="25"/>
      <c r="P851" s="25"/>
      <c r="Q851" s="25"/>
      <c r="R851" s="31"/>
      <c r="S851" s="25"/>
      <c r="T851" s="69"/>
      <c r="U851" s="69"/>
      <c r="V851" s="69"/>
      <c r="W851" s="69"/>
      <c r="X851" s="69"/>
      <c r="Y851" s="69"/>
      <c r="Z851" s="69"/>
      <c r="AA851" s="69"/>
      <c r="AB851" s="69"/>
      <c r="AC851" s="69"/>
    </row>
    <row r="852" spans="1:29" s="113" customFormat="1" ht="29.25" customHeight="1" x14ac:dyDescent="0.25">
      <c r="A852" s="115"/>
      <c r="B852"/>
      <c r="C852" s="4"/>
      <c r="D852"/>
      <c r="E852" s="25"/>
      <c r="F852" s="30"/>
      <c r="G852" s="31"/>
      <c r="H852" s="25"/>
      <c r="I852"/>
      <c r="J852"/>
      <c r="K852"/>
      <c r="L852"/>
      <c r="M852"/>
      <c r="N852" s="20"/>
      <c r="O852" s="25"/>
      <c r="P852" s="25"/>
      <c r="Q852" s="25"/>
      <c r="R852" s="31"/>
      <c r="S852" s="25"/>
      <c r="T852" s="114"/>
      <c r="U852" s="114"/>
      <c r="V852" s="114"/>
      <c r="W852" s="114"/>
      <c r="X852" s="114"/>
      <c r="Y852" s="114"/>
      <c r="Z852" s="114"/>
      <c r="AA852" s="114"/>
      <c r="AB852" s="114"/>
      <c r="AC852" s="114"/>
    </row>
    <row r="853" spans="1:29" s="113" customFormat="1" ht="29.25" customHeight="1" x14ac:dyDescent="0.25">
      <c r="A853" s="115"/>
      <c r="B853"/>
      <c r="C853" s="4"/>
      <c r="D853"/>
      <c r="E853" s="25"/>
      <c r="F853" s="30"/>
      <c r="G853" s="31"/>
      <c r="H853" s="25"/>
      <c r="I853"/>
      <c r="J853"/>
      <c r="K853"/>
      <c r="L853"/>
      <c r="M853"/>
      <c r="N853" s="20"/>
      <c r="O853" s="25"/>
      <c r="P853" s="25"/>
      <c r="Q853" s="25"/>
      <c r="R853" s="31"/>
      <c r="S853" s="25"/>
      <c r="T853" s="114"/>
      <c r="U853" s="114"/>
      <c r="V853" s="114"/>
      <c r="W853" s="114"/>
      <c r="X853" s="114"/>
      <c r="Y853" s="114"/>
      <c r="Z853" s="114"/>
      <c r="AA853" s="114"/>
      <c r="AB853" s="114"/>
      <c r="AC853" s="114"/>
    </row>
    <row r="854" spans="1:29" s="113" customFormat="1" ht="29.25" customHeight="1" x14ac:dyDescent="0.25">
      <c r="A854" s="115"/>
      <c r="B854"/>
      <c r="C854" s="4"/>
      <c r="D854"/>
      <c r="E854" s="25"/>
      <c r="F854" s="30"/>
      <c r="G854" s="31"/>
      <c r="H854" s="25"/>
      <c r="I854"/>
      <c r="J854"/>
      <c r="K854"/>
      <c r="L854"/>
      <c r="M854"/>
      <c r="N854" s="20"/>
      <c r="O854" s="25"/>
      <c r="P854" s="25"/>
      <c r="Q854" s="25"/>
      <c r="R854" s="31"/>
      <c r="S854" s="25"/>
      <c r="T854" s="114"/>
      <c r="U854" s="114"/>
      <c r="V854" s="114"/>
      <c r="W854" s="114"/>
      <c r="X854" s="114"/>
      <c r="Y854" s="114"/>
      <c r="Z854" s="114"/>
      <c r="AA854" s="114"/>
      <c r="AB854" s="114"/>
      <c r="AC854" s="114"/>
    </row>
    <row r="855" spans="1:29" s="113" customFormat="1" ht="48.75" customHeight="1" x14ac:dyDescent="0.25">
      <c r="A855" s="115"/>
      <c r="B855"/>
      <c r="C855" s="4"/>
      <c r="D855"/>
      <c r="E855" s="25"/>
      <c r="F855" s="30"/>
      <c r="G855" s="31"/>
      <c r="H855" s="25"/>
      <c r="I855"/>
      <c r="J855"/>
      <c r="K855"/>
      <c r="L855"/>
      <c r="M855"/>
      <c r="N855" s="20"/>
      <c r="O855" s="25"/>
      <c r="P855" s="25"/>
      <c r="Q855" s="25"/>
      <c r="R855" s="31"/>
      <c r="S855" s="25"/>
      <c r="T855" s="114"/>
      <c r="U855" s="114"/>
      <c r="V855" s="114"/>
      <c r="W855" s="114"/>
      <c r="X855" s="114"/>
      <c r="Y855" s="114"/>
      <c r="Z855" s="114"/>
      <c r="AA855" s="114"/>
      <c r="AB855" s="114"/>
      <c r="AC855" s="114"/>
    </row>
    <row r="856" spans="1:29" s="113" customFormat="1" ht="24.75" customHeight="1" x14ac:dyDescent="0.25">
      <c r="A856" s="115"/>
      <c r="B856"/>
      <c r="C856" s="4"/>
      <c r="D856"/>
      <c r="E856" s="25"/>
      <c r="F856" s="30"/>
      <c r="G856" s="31"/>
      <c r="H856" s="25"/>
      <c r="I856"/>
      <c r="J856"/>
      <c r="K856"/>
      <c r="L856"/>
      <c r="M856"/>
      <c r="N856" s="20"/>
      <c r="O856" s="25"/>
      <c r="P856" s="25"/>
      <c r="Q856" s="25"/>
      <c r="R856" s="31"/>
      <c r="S856" s="25"/>
      <c r="T856" s="114"/>
      <c r="U856" s="114"/>
      <c r="V856" s="114"/>
      <c r="W856" s="114"/>
      <c r="X856" s="114"/>
      <c r="Y856" s="114"/>
      <c r="Z856" s="114"/>
      <c r="AA856" s="114"/>
      <c r="AB856" s="114"/>
      <c r="AC856" s="114"/>
    </row>
    <row r="857" spans="1:29" s="113" customFormat="1" ht="50.25" customHeight="1" x14ac:dyDescent="0.25">
      <c r="A857" s="115"/>
      <c r="B857"/>
      <c r="C857" s="4"/>
      <c r="D857"/>
      <c r="E857" s="25"/>
      <c r="F857" s="30"/>
      <c r="G857" s="31"/>
      <c r="H857" s="25"/>
      <c r="I857"/>
      <c r="J857"/>
      <c r="K857"/>
      <c r="L857"/>
      <c r="M857"/>
      <c r="N857" s="20"/>
      <c r="O857" s="25"/>
      <c r="P857" s="25"/>
      <c r="Q857" s="25"/>
      <c r="R857" s="31"/>
      <c r="S857" s="25"/>
      <c r="T857" s="114"/>
      <c r="U857" s="114"/>
      <c r="V857" s="114"/>
      <c r="W857" s="114"/>
      <c r="X857" s="114"/>
      <c r="Y857" s="114"/>
      <c r="Z857" s="114"/>
      <c r="AA857" s="114"/>
      <c r="AB857" s="114"/>
      <c r="AC857" s="114"/>
    </row>
    <row r="858" spans="1:29" s="113" customFormat="1" ht="27" customHeight="1" x14ac:dyDescent="0.25">
      <c r="A858" s="115"/>
      <c r="B858"/>
      <c r="C858" s="4"/>
      <c r="D858"/>
      <c r="E858" s="25"/>
      <c r="F858" s="30"/>
      <c r="G858" s="31"/>
      <c r="H858" s="25"/>
      <c r="I858"/>
      <c r="J858"/>
      <c r="K858"/>
      <c r="L858"/>
      <c r="M858"/>
      <c r="N858" s="20"/>
      <c r="O858" s="25"/>
      <c r="P858" s="25"/>
      <c r="Q858" s="25"/>
      <c r="R858" s="31"/>
      <c r="S858" s="25"/>
      <c r="T858" s="114"/>
      <c r="U858" s="114"/>
      <c r="V858" s="114"/>
      <c r="W858" s="114"/>
      <c r="X858" s="114"/>
      <c r="Y858" s="114"/>
      <c r="Z858" s="114"/>
      <c r="AA858" s="114"/>
      <c r="AB858" s="114"/>
      <c r="AC858" s="114"/>
    </row>
    <row r="859" spans="1:29" s="113" customFormat="1" ht="30" customHeight="1" x14ac:dyDescent="0.25">
      <c r="A859" s="115"/>
      <c r="B859"/>
      <c r="C859" s="4"/>
      <c r="D859"/>
      <c r="E859" s="25"/>
      <c r="F859" s="30"/>
      <c r="G859" s="31"/>
      <c r="H859" s="25"/>
      <c r="I859"/>
      <c r="J859"/>
      <c r="K859"/>
      <c r="L859"/>
      <c r="M859"/>
      <c r="N859" s="20"/>
      <c r="O859" s="25"/>
      <c r="P859" s="25"/>
      <c r="Q859" s="25"/>
      <c r="R859" s="31"/>
      <c r="S859" s="25"/>
      <c r="T859" s="114"/>
      <c r="U859" s="114"/>
      <c r="V859" s="114"/>
      <c r="W859" s="114"/>
      <c r="X859" s="114"/>
      <c r="Y859" s="114"/>
      <c r="Z859" s="114"/>
      <c r="AA859" s="114"/>
      <c r="AB859" s="114"/>
      <c r="AC859" s="114"/>
    </row>
    <row r="860" spans="1:29" s="113" customFormat="1" ht="30" customHeight="1" x14ac:dyDescent="0.25">
      <c r="A860" s="115"/>
      <c r="B860"/>
      <c r="C860" s="4"/>
      <c r="D860"/>
      <c r="E860" s="25"/>
      <c r="F860" s="30"/>
      <c r="G860" s="31"/>
      <c r="H860" s="25"/>
      <c r="I860"/>
      <c r="J860"/>
      <c r="K860"/>
      <c r="L860"/>
      <c r="M860"/>
      <c r="N860" s="20"/>
      <c r="O860" s="25"/>
      <c r="P860" s="25"/>
      <c r="Q860" s="25"/>
      <c r="R860" s="31"/>
      <c r="S860" s="25"/>
      <c r="T860" s="114"/>
      <c r="U860" s="114"/>
      <c r="V860" s="114"/>
      <c r="W860" s="114"/>
      <c r="X860" s="114"/>
      <c r="Y860" s="114"/>
      <c r="Z860" s="114"/>
      <c r="AA860" s="114"/>
      <c r="AB860" s="114"/>
      <c r="AC860" s="114"/>
    </row>
    <row r="861" spans="1:29" s="113" customFormat="1" ht="30" customHeight="1" x14ac:dyDescent="0.25">
      <c r="A861" s="115"/>
      <c r="B861"/>
      <c r="C861" s="4"/>
      <c r="D861"/>
      <c r="E861" s="25"/>
      <c r="F861" s="30"/>
      <c r="G861" s="31"/>
      <c r="H861" s="25"/>
      <c r="I861"/>
      <c r="J861"/>
      <c r="K861"/>
      <c r="L861"/>
      <c r="M861"/>
      <c r="N861" s="20"/>
      <c r="O861" s="25"/>
      <c r="P861" s="25"/>
      <c r="Q861" s="25"/>
      <c r="R861" s="31"/>
      <c r="S861" s="25"/>
      <c r="T861" s="114"/>
      <c r="U861" s="114"/>
      <c r="V861" s="114"/>
      <c r="W861" s="114"/>
      <c r="X861" s="114"/>
      <c r="Y861" s="114"/>
      <c r="Z861" s="114"/>
      <c r="AA861" s="114"/>
      <c r="AB861" s="114"/>
      <c r="AC861" s="114"/>
    </row>
    <row r="862" spans="1:29" s="113" customFormat="1" ht="30" customHeight="1" x14ac:dyDescent="0.25">
      <c r="A862" s="115"/>
      <c r="B862"/>
      <c r="C862" s="4"/>
      <c r="D862"/>
      <c r="E862" s="25"/>
      <c r="F862" s="30"/>
      <c r="G862" s="31"/>
      <c r="H862" s="25"/>
      <c r="I862"/>
      <c r="J862"/>
      <c r="K862"/>
      <c r="L862"/>
      <c r="M862"/>
      <c r="N862" s="20"/>
      <c r="O862" s="25"/>
      <c r="P862" s="25"/>
      <c r="Q862" s="25"/>
      <c r="R862" s="31"/>
      <c r="S862" s="25"/>
      <c r="T862" s="114"/>
      <c r="U862" s="114"/>
      <c r="V862" s="114"/>
      <c r="W862" s="114"/>
      <c r="X862" s="114"/>
      <c r="Y862" s="114"/>
      <c r="Z862" s="114"/>
      <c r="AA862" s="114"/>
      <c r="AB862" s="114"/>
      <c r="AC862" s="114"/>
    </row>
    <row r="863" spans="1:29" s="113" customFormat="1" ht="65.25" customHeight="1" x14ac:dyDescent="0.25">
      <c r="A863" s="115"/>
      <c r="B863"/>
      <c r="C863" s="4"/>
      <c r="D863"/>
      <c r="E863" s="25"/>
      <c r="F863" s="30"/>
      <c r="G863" s="31"/>
      <c r="H863" s="25"/>
      <c r="I863"/>
      <c r="J863"/>
      <c r="K863"/>
      <c r="L863"/>
      <c r="M863"/>
      <c r="N863" s="20"/>
      <c r="O863" s="25"/>
      <c r="P863" s="25"/>
      <c r="Q863" s="25"/>
      <c r="R863" s="31"/>
      <c r="S863" s="25"/>
      <c r="T863" s="114"/>
      <c r="U863" s="114"/>
      <c r="V863" s="114"/>
      <c r="W863" s="114"/>
      <c r="X863" s="114"/>
      <c r="Y863" s="114"/>
      <c r="Z863" s="114"/>
      <c r="AA863" s="114"/>
      <c r="AB863" s="114"/>
      <c r="AC863" s="114"/>
    </row>
    <row r="864" spans="1:29" s="113" customFormat="1" ht="34.5" customHeight="1" x14ac:dyDescent="0.25">
      <c r="A864" s="115"/>
      <c r="B864"/>
      <c r="C864" s="4"/>
      <c r="D864"/>
      <c r="E864" s="25"/>
      <c r="F864" s="30"/>
      <c r="G864" s="31"/>
      <c r="H864" s="25"/>
      <c r="I864"/>
      <c r="J864"/>
      <c r="K864"/>
      <c r="L864"/>
      <c r="M864"/>
      <c r="N864" s="20"/>
      <c r="O864" s="25"/>
      <c r="P864" s="25"/>
      <c r="Q864" s="25"/>
      <c r="R864" s="31"/>
      <c r="S864" s="25"/>
      <c r="T864" s="114"/>
      <c r="U864" s="114"/>
      <c r="V864" s="114"/>
      <c r="W864" s="114"/>
      <c r="X864" s="114"/>
      <c r="Y864" s="114"/>
      <c r="Z864" s="114"/>
      <c r="AA864" s="114"/>
      <c r="AB864" s="114"/>
      <c r="AC864" s="114"/>
    </row>
    <row r="865" spans="1:29" s="113" customFormat="1" ht="32.25" customHeight="1" x14ac:dyDescent="0.25">
      <c r="A865" s="115"/>
      <c r="B865"/>
      <c r="C865" s="4"/>
      <c r="D865"/>
      <c r="E865" s="25"/>
      <c r="F865" s="30"/>
      <c r="G865" s="31"/>
      <c r="H865" s="25"/>
      <c r="I865"/>
      <c r="J865"/>
      <c r="K865"/>
      <c r="L865"/>
      <c r="M865"/>
      <c r="N865" s="20"/>
      <c r="O865" s="25"/>
      <c r="P865" s="25"/>
      <c r="Q865" s="25"/>
      <c r="R865" s="31"/>
      <c r="S865" s="25"/>
      <c r="T865" s="114"/>
      <c r="U865" s="114"/>
      <c r="V865" s="114"/>
      <c r="W865" s="114"/>
      <c r="X865" s="114"/>
      <c r="Y865" s="114"/>
      <c r="Z865" s="114"/>
      <c r="AA865" s="114"/>
      <c r="AB865" s="114"/>
      <c r="AC865" s="114"/>
    </row>
    <row r="866" spans="1:29" s="113" customFormat="1" ht="33.75" customHeight="1" x14ac:dyDescent="0.25">
      <c r="A866" s="115"/>
      <c r="B866"/>
      <c r="C866" s="4"/>
      <c r="D866"/>
      <c r="E866" s="25"/>
      <c r="F866" s="30"/>
      <c r="G866" s="31"/>
      <c r="H866" s="25"/>
      <c r="I866"/>
      <c r="J866"/>
      <c r="K866"/>
      <c r="L866"/>
      <c r="M866"/>
      <c r="N866" s="20"/>
      <c r="O866" s="25"/>
      <c r="P866" s="25"/>
      <c r="Q866" s="25"/>
      <c r="R866" s="31"/>
      <c r="S866" s="25"/>
      <c r="T866" s="114"/>
      <c r="U866" s="114"/>
      <c r="V866" s="114"/>
      <c r="W866" s="114"/>
      <c r="X866" s="114"/>
      <c r="Y866" s="114"/>
      <c r="Z866" s="114"/>
      <c r="AA866" s="114"/>
      <c r="AB866" s="114"/>
      <c r="AC866" s="114"/>
    </row>
    <row r="867" spans="1:29" s="113" customFormat="1" ht="36.75" customHeight="1" x14ac:dyDescent="0.25">
      <c r="A867" s="115"/>
      <c r="B867"/>
      <c r="C867" s="4"/>
      <c r="D867"/>
      <c r="E867" s="25"/>
      <c r="F867" s="30"/>
      <c r="G867" s="31"/>
      <c r="H867" s="25"/>
      <c r="I867"/>
      <c r="J867"/>
      <c r="K867"/>
      <c r="L867"/>
      <c r="M867"/>
      <c r="N867" s="20"/>
      <c r="O867" s="25"/>
      <c r="P867" s="25"/>
      <c r="Q867" s="25"/>
      <c r="R867" s="31"/>
      <c r="S867" s="25"/>
      <c r="T867" s="114"/>
      <c r="U867" s="114"/>
      <c r="V867" s="114"/>
      <c r="W867" s="114"/>
      <c r="X867" s="114"/>
      <c r="Y867" s="114"/>
      <c r="Z867" s="114"/>
      <c r="AA867" s="114"/>
      <c r="AB867" s="114"/>
      <c r="AC867" s="114"/>
    </row>
    <row r="868" spans="1:29" s="113" customFormat="1" ht="34.5" customHeight="1" x14ac:dyDescent="0.25">
      <c r="A868" s="115"/>
      <c r="B868"/>
      <c r="C868" s="4"/>
      <c r="D868"/>
      <c r="E868" s="25"/>
      <c r="F868" s="30"/>
      <c r="G868" s="31"/>
      <c r="H868" s="25"/>
      <c r="I868"/>
      <c r="J868"/>
      <c r="K868"/>
      <c r="L868"/>
      <c r="M868"/>
      <c r="N868" s="20"/>
      <c r="O868" s="25"/>
      <c r="P868" s="25"/>
      <c r="Q868" s="25"/>
      <c r="R868" s="31"/>
      <c r="S868" s="25"/>
      <c r="T868" s="114"/>
      <c r="U868" s="114"/>
      <c r="V868" s="114"/>
      <c r="W868" s="114"/>
      <c r="X868" s="114"/>
      <c r="Y868" s="114"/>
      <c r="Z868" s="114"/>
      <c r="AA868" s="114"/>
      <c r="AB868" s="114"/>
      <c r="AC868" s="114"/>
    </row>
    <row r="869" spans="1:29" s="113" customFormat="1" ht="33" customHeight="1" x14ac:dyDescent="0.25">
      <c r="A869" s="115"/>
      <c r="B869"/>
      <c r="C869" s="4"/>
      <c r="D869"/>
      <c r="E869" s="25"/>
      <c r="F869" s="30"/>
      <c r="G869" s="31"/>
      <c r="H869" s="25"/>
      <c r="I869"/>
      <c r="J869"/>
      <c r="K869"/>
      <c r="L869"/>
      <c r="M869"/>
      <c r="N869" s="20"/>
      <c r="O869" s="25"/>
      <c r="P869" s="25"/>
      <c r="Q869" s="25"/>
      <c r="R869" s="31"/>
      <c r="S869" s="25"/>
      <c r="T869" s="114"/>
      <c r="U869" s="114"/>
      <c r="V869" s="114"/>
      <c r="W869" s="114"/>
      <c r="X869" s="114"/>
      <c r="Y869" s="114"/>
      <c r="Z869" s="114"/>
      <c r="AA869" s="114"/>
      <c r="AB869" s="114"/>
      <c r="AC869" s="114"/>
    </row>
    <row r="870" spans="1:29" s="113" customFormat="1" ht="28.5" customHeight="1" x14ac:dyDescent="0.25">
      <c r="A870" s="115"/>
      <c r="B870"/>
      <c r="C870" s="4"/>
      <c r="D870"/>
      <c r="E870" s="25"/>
      <c r="F870" s="30"/>
      <c r="G870" s="31"/>
      <c r="H870" s="25"/>
      <c r="I870"/>
      <c r="J870"/>
      <c r="K870"/>
      <c r="L870"/>
      <c r="M870"/>
      <c r="N870" s="20"/>
      <c r="O870" s="25"/>
      <c r="P870" s="25"/>
      <c r="Q870" s="25"/>
      <c r="R870" s="31"/>
      <c r="S870" s="25"/>
      <c r="T870" s="114"/>
      <c r="U870" s="114"/>
      <c r="V870" s="114"/>
      <c r="W870" s="114"/>
      <c r="X870" s="114"/>
      <c r="Y870" s="114"/>
      <c r="Z870" s="114"/>
      <c r="AA870" s="114"/>
      <c r="AB870" s="114"/>
      <c r="AC870" s="114"/>
    </row>
    <row r="871" spans="1:29" s="113" customFormat="1" ht="33.75" customHeight="1" x14ac:dyDescent="0.25">
      <c r="A871" s="115"/>
      <c r="B871"/>
      <c r="C871" s="4"/>
      <c r="D871"/>
      <c r="E871" s="25"/>
      <c r="F871" s="30"/>
      <c r="G871" s="31"/>
      <c r="H871" s="25"/>
      <c r="I871"/>
      <c r="J871"/>
      <c r="K871"/>
      <c r="L871"/>
      <c r="M871"/>
      <c r="N871" s="20"/>
      <c r="O871" s="25"/>
      <c r="P871" s="25"/>
      <c r="Q871" s="25"/>
      <c r="R871" s="31"/>
      <c r="S871" s="25"/>
      <c r="T871" s="114"/>
      <c r="U871" s="114"/>
      <c r="V871" s="114"/>
      <c r="W871" s="114"/>
      <c r="X871" s="114"/>
      <c r="Y871" s="114"/>
      <c r="Z871" s="114"/>
      <c r="AA871" s="114"/>
      <c r="AB871" s="114"/>
      <c r="AC871" s="114"/>
    </row>
    <row r="872" spans="1:29" s="113" customFormat="1" ht="35.25" customHeight="1" x14ac:dyDescent="0.25">
      <c r="A872" s="115"/>
      <c r="B872"/>
      <c r="C872" s="4"/>
      <c r="D872"/>
      <c r="E872" s="25"/>
      <c r="F872" s="30"/>
      <c r="G872" s="31"/>
      <c r="H872" s="25"/>
      <c r="I872"/>
      <c r="J872"/>
      <c r="K872"/>
      <c r="L872"/>
      <c r="M872"/>
      <c r="N872" s="20"/>
      <c r="O872" s="25"/>
      <c r="P872" s="25"/>
      <c r="Q872" s="25"/>
      <c r="R872" s="31"/>
      <c r="S872" s="25"/>
      <c r="T872" s="114"/>
      <c r="U872" s="114"/>
      <c r="V872" s="114"/>
      <c r="W872" s="114"/>
      <c r="X872" s="114"/>
      <c r="Y872" s="114"/>
      <c r="Z872" s="114"/>
      <c r="AA872" s="114"/>
      <c r="AB872" s="114"/>
      <c r="AC872" s="114"/>
    </row>
    <row r="873" spans="1:29" s="113" customFormat="1" ht="30" customHeight="1" x14ac:dyDescent="0.25">
      <c r="A873" s="115"/>
      <c r="B873"/>
      <c r="C873" s="4"/>
      <c r="D873"/>
      <c r="E873" s="25"/>
      <c r="F873" s="30"/>
      <c r="G873" s="31"/>
      <c r="H873" s="25"/>
      <c r="I873"/>
      <c r="J873"/>
      <c r="K873"/>
      <c r="L873"/>
      <c r="M873"/>
      <c r="N873" s="20"/>
      <c r="O873" s="25"/>
      <c r="P873" s="25"/>
      <c r="Q873" s="25"/>
      <c r="R873" s="31"/>
      <c r="S873" s="25"/>
      <c r="T873" s="114"/>
      <c r="U873" s="114"/>
      <c r="V873" s="114"/>
      <c r="W873" s="114"/>
      <c r="X873" s="114"/>
      <c r="Y873" s="114"/>
      <c r="Z873" s="114"/>
      <c r="AA873" s="114"/>
      <c r="AB873" s="114"/>
      <c r="AC873" s="114"/>
    </row>
    <row r="874" spans="1:29" s="113" customFormat="1" ht="31.5" customHeight="1" x14ac:dyDescent="0.25">
      <c r="A874" s="115"/>
      <c r="B874"/>
      <c r="C874" s="4"/>
      <c r="D874"/>
      <c r="E874" s="25"/>
      <c r="F874" s="30"/>
      <c r="G874" s="31"/>
      <c r="H874" s="25"/>
      <c r="I874"/>
      <c r="J874"/>
      <c r="K874"/>
      <c r="L874"/>
      <c r="M874"/>
      <c r="N874" s="20"/>
      <c r="O874" s="25"/>
      <c r="P874" s="25"/>
      <c r="Q874" s="25"/>
      <c r="R874" s="31"/>
      <c r="S874" s="25"/>
      <c r="T874" s="114"/>
      <c r="U874" s="114"/>
      <c r="V874" s="114"/>
      <c r="W874" s="114"/>
      <c r="X874" s="114"/>
      <c r="Y874" s="114"/>
      <c r="Z874" s="114"/>
      <c r="AA874" s="114"/>
      <c r="AB874" s="114"/>
      <c r="AC874" s="114"/>
    </row>
    <row r="875" spans="1:29" s="78" customFormat="1" ht="15.75" x14ac:dyDescent="0.25">
      <c r="A875" s="61"/>
      <c r="B875"/>
      <c r="C875" s="4"/>
      <c r="D875"/>
      <c r="E875" s="25"/>
      <c r="F875" s="30"/>
      <c r="G875" s="31"/>
      <c r="H875" s="25"/>
      <c r="I875"/>
      <c r="J875"/>
      <c r="K875"/>
      <c r="L875"/>
      <c r="M875"/>
      <c r="N875" s="20"/>
      <c r="O875" s="25"/>
      <c r="P875" s="25"/>
      <c r="Q875" s="25"/>
      <c r="R875" s="31"/>
      <c r="S875" s="25"/>
      <c r="T875" s="69"/>
      <c r="U875" s="69"/>
      <c r="V875" s="69"/>
      <c r="W875" s="69"/>
      <c r="X875" s="69"/>
      <c r="Y875" s="69"/>
      <c r="Z875" s="69"/>
      <c r="AA875" s="69"/>
      <c r="AB875" s="69"/>
      <c r="AC875" s="69"/>
    </row>
    <row r="876" spans="1:29" s="78" customFormat="1" ht="48.75" customHeight="1" x14ac:dyDescent="0.25">
      <c r="A876" s="61"/>
      <c r="B876"/>
      <c r="C876" s="4"/>
      <c r="D876"/>
      <c r="E876" s="25"/>
      <c r="F876" s="30"/>
      <c r="G876" s="31"/>
      <c r="H876" s="25"/>
      <c r="I876"/>
      <c r="J876"/>
      <c r="K876"/>
      <c r="L876"/>
      <c r="M876"/>
      <c r="N876" s="20"/>
      <c r="O876" s="25"/>
      <c r="P876" s="25"/>
      <c r="Q876" s="25"/>
      <c r="R876" s="31"/>
      <c r="S876" s="25"/>
      <c r="T876" s="69"/>
      <c r="U876" s="69"/>
      <c r="V876" s="69"/>
      <c r="W876" s="69"/>
      <c r="X876" s="69"/>
      <c r="Y876" s="69"/>
      <c r="Z876" s="69"/>
      <c r="AA876" s="69"/>
      <c r="AB876" s="69"/>
      <c r="AC876" s="69"/>
    </row>
    <row r="877" spans="1:29" s="113" customFormat="1" ht="44.25" customHeight="1" x14ac:dyDescent="0.25">
      <c r="A877" s="115"/>
      <c r="B877"/>
      <c r="C877" s="4"/>
      <c r="D877"/>
      <c r="E877" s="25"/>
      <c r="F877" s="30"/>
      <c r="G877" s="31"/>
      <c r="H877" s="25"/>
      <c r="I877"/>
      <c r="J877"/>
      <c r="K877"/>
      <c r="L877"/>
      <c r="M877"/>
      <c r="N877" s="20"/>
      <c r="O877" s="25"/>
      <c r="P877" s="25"/>
      <c r="Q877" s="25"/>
      <c r="R877" s="31"/>
      <c r="S877" s="25"/>
      <c r="T877" s="114"/>
      <c r="U877" s="114"/>
      <c r="V877" s="114"/>
      <c r="W877" s="114"/>
      <c r="X877" s="114"/>
      <c r="Y877" s="114"/>
      <c r="Z877" s="114"/>
      <c r="AA877" s="114"/>
      <c r="AB877" s="114"/>
      <c r="AC877" s="114"/>
    </row>
    <row r="878" spans="1:29" s="113" customFormat="1" ht="49.5" customHeight="1" x14ac:dyDescent="0.25">
      <c r="A878" s="115"/>
      <c r="B878"/>
      <c r="C878" s="4"/>
      <c r="D878"/>
      <c r="E878" s="25"/>
      <c r="F878" s="30"/>
      <c r="G878" s="31"/>
      <c r="H878" s="25"/>
      <c r="I878"/>
      <c r="J878"/>
      <c r="K878"/>
      <c r="L878"/>
      <c r="M878"/>
      <c r="N878" s="20"/>
      <c r="O878" s="25"/>
      <c r="P878" s="25"/>
      <c r="Q878" s="25"/>
      <c r="R878" s="31"/>
      <c r="S878" s="25"/>
      <c r="T878" s="114"/>
      <c r="U878" s="114"/>
      <c r="V878" s="114"/>
      <c r="W878" s="114"/>
      <c r="X878" s="114"/>
      <c r="Y878" s="114"/>
      <c r="Z878" s="114"/>
      <c r="AA878" s="114"/>
      <c r="AB878" s="114"/>
      <c r="AC878" s="114"/>
    </row>
    <row r="879" spans="1:29" s="113" customFormat="1" ht="45.75" customHeight="1" x14ac:dyDescent="0.25">
      <c r="A879" s="115"/>
      <c r="B879"/>
      <c r="C879" s="4"/>
      <c r="D879"/>
      <c r="E879" s="25"/>
      <c r="F879" s="30"/>
      <c r="G879" s="31"/>
      <c r="H879" s="25"/>
      <c r="I879"/>
      <c r="J879"/>
      <c r="K879"/>
      <c r="L879"/>
      <c r="M879"/>
      <c r="N879" s="20"/>
      <c r="O879" s="25"/>
      <c r="P879" s="25"/>
      <c r="Q879" s="25"/>
      <c r="R879" s="31"/>
      <c r="S879" s="25"/>
      <c r="T879" s="114"/>
      <c r="U879" s="114"/>
      <c r="V879" s="114"/>
      <c r="W879" s="114"/>
      <c r="X879" s="114"/>
      <c r="Y879" s="114"/>
      <c r="Z879" s="114"/>
      <c r="AA879" s="114"/>
      <c r="AB879" s="114"/>
      <c r="AC879" s="114"/>
    </row>
    <row r="880" spans="1:29" s="113" customFormat="1" ht="49.5" customHeight="1" x14ac:dyDescent="0.25">
      <c r="A880" s="115"/>
      <c r="B880"/>
      <c r="C880" s="4"/>
      <c r="D880"/>
      <c r="E880" s="25"/>
      <c r="F880" s="30"/>
      <c r="G880" s="31"/>
      <c r="H880" s="25"/>
      <c r="I880"/>
      <c r="J880"/>
      <c r="K880"/>
      <c r="L880"/>
      <c r="M880"/>
      <c r="N880" s="20"/>
      <c r="O880" s="25"/>
      <c r="P880" s="25"/>
      <c r="Q880" s="25"/>
      <c r="R880" s="31"/>
      <c r="S880" s="25"/>
      <c r="T880" s="114"/>
      <c r="U880" s="114"/>
      <c r="V880" s="114"/>
      <c r="W880" s="114"/>
      <c r="X880" s="114"/>
      <c r="Y880" s="114"/>
      <c r="Z880" s="114"/>
      <c r="AA880" s="114"/>
      <c r="AB880" s="114"/>
      <c r="AC880" s="114"/>
    </row>
    <row r="881" spans="1:29" s="113" customFormat="1" ht="45.75" customHeight="1" x14ac:dyDescent="0.25">
      <c r="A881" s="115"/>
      <c r="B881"/>
      <c r="C881" s="4"/>
      <c r="D881"/>
      <c r="E881" s="25"/>
      <c r="F881" s="30"/>
      <c r="G881" s="31"/>
      <c r="H881" s="25"/>
      <c r="I881"/>
      <c r="J881"/>
      <c r="K881"/>
      <c r="L881"/>
      <c r="M881"/>
      <c r="N881" s="20"/>
      <c r="O881" s="25"/>
      <c r="P881" s="25"/>
      <c r="Q881" s="25"/>
      <c r="R881" s="31"/>
      <c r="S881" s="25"/>
      <c r="T881" s="114"/>
      <c r="U881" s="114"/>
      <c r="V881" s="114"/>
      <c r="W881" s="114"/>
      <c r="X881" s="114"/>
      <c r="Y881" s="114"/>
      <c r="Z881" s="114"/>
      <c r="AA881" s="114"/>
      <c r="AB881" s="114"/>
      <c r="AC881" s="114"/>
    </row>
    <row r="882" spans="1:29" s="113" customFormat="1" ht="45.75" customHeight="1" x14ac:dyDescent="0.25">
      <c r="A882" s="115"/>
      <c r="B882"/>
      <c r="C882" s="4"/>
      <c r="D882"/>
      <c r="E882" s="25"/>
      <c r="F882" s="30"/>
      <c r="G882" s="31"/>
      <c r="H882" s="25"/>
      <c r="I882"/>
      <c r="J882"/>
      <c r="K882"/>
      <c r="L882"/>
      <c r="M882"/>
      <c r="N882" s="20"/>
      <c r="O882" s="25"/>
      <c r="P882" s="25"/>
      <c r="Q882" s="25"/>
      <c r="R882" s="31"/>
      <c r="S882" s="25"/>
      <c r="T882" s="114"/>
      <c r="U882" s="114"/>
      <c r="V882" s="114"/>
      <c r="W882" s="114"/>
      <c r="X882" s="114"/>
      <c r="Y882" s="114"/>
      <c r="Z882" s="114"/>
      <c r="AA882" s="114"/>
      <c r="AB882" s="114"/>
      <c r="AC882" s="114"/>
    </row>
    <row r="883" spans="1:29" s="113" customFormat="1" ht="48" customHeight="1" x14ac:dyDescent="0.25">
      <c r="A883" s="115"/>
      <c r="B883"/>
      <c r="C883" s="4"/>
      <c r="D883"/>
      <c r="E883" s="25"/>
      <c r="F883" s="30"/>
      <c r="G883" s="31"/>
      <c r="H883" s="25"/>
      <c r="I883"/>
      <c r="J883"/>
      <c r="K883"/>
      <c r="L883"/>
      <c r="M883"/>
      <c r="N883" s="20"/>
      <c r="O883" s="25"/>
      <c r="P883" s="25"/>
      <c r="Q883" s="25"/>
      <c r="R883" s="31"/>
      <c r="S883" s="25"/>
      <c r="T883" s="114"/>
      <c r="U883" s="114"/>
      <c r="V883" s="114"/>
      <c r="W883" s="114"/>
      <c r="X883" s="114"/>
      <c r="Y883" s="114"/>
      <c r="Z883" s="114"/>
      <c r="AA883" s="114"/>
      <c r="AB883" s="114"/>
      <c r="AC883" s="114"/>
    </row>
    <row r="884" spans="1:29" s="113" customFormat="1" ht="45.75" customHeight="1" x14ac:dyDescent="0.25">
      <c r="A884" s="115"/>
      <c r="B884"/>
      <c r="C884" s="4"/>
      <c r="D884"/>
      <c r="E884" s="25"/>
      <c r="F884" s="30"/>
      <c r="G884" s="31"/>
      <c r="H884" s="25"/>
      <c r="I884"/>
      <c r="J884"/>
      <c r="K884"/>
      <c r="L884"/>
      <c r="M884"/>
      <c r="N884" s="20"/>
      <c r="O884" s="25"/>
      <c r="P884" s="25"/>
      <c r="Q884" s="25"/>
      <c r="R884" s="31"/>
      <c r="S884" s="25"/>
      <c r="T884" s="114"/>
      <c r="U884" s="114"/>
      <c r="V884" s="114"/>
      <c r="W884" s="114"/>
      <c r="X884" s="114"/>
      <c r="Y884" s="114"/>
      <c r="Z884" s="114"/>
      <c r="AA884" s="114"/>
      <c r="AB884" s="114"/>
      <c r="AC884" s="114"/>
    </row>
    <row r="885" spans="1:29" s="113" customFormat="1" ht="48.75" customHeight="1" x14ac:dyDescent="0.25">
      <c r="A885" s="115"/>
      <c r="B885"/>
      <c r="C885" s="4"/>
      <c r="D885"/>
      <c r="E885" s="25"/>
      <c r="F885" s="30"/>
      <c r="G885" s="31"/>
      <c r="H885" s="25"/>
      <c r="I885"/>
      <c r="J885"/>
      <c r="K885"/>
      <c r="L885"/>
      <c r="M885"/>
      <c r="N885" s="20"/>
      <c r="O885" s="25"/>
      <c r="P885" s="25"/>
      <c r="Q885" s="25"/>
      <c r="R885" s="31"/>
      <c r="S885" s="25"/>
      <c r="T885" s="114"/>
      <c r="U885" s="114"/>
      <c r="V885" s="114"/>
      <c r="W885" s="114"/>
      <c r="X885" s="114"/>
      <c r="Y885" s="114"/>
      <c r="Z885" s="114"/>
      <c r="AA885" s="114"/>
      <c r="AB885" s="114"/>
      <c r="AC885" s="114"/>
    </row>
    <row r="886" spans="1:29" s="113" customFormat="1" ht="48" customHeight="1" x14ac:dyDescent="0.25">
      <c r="A886" s="115"/>
      <c r="B886"/>
      <c r="C886" s="4"/>
      <c r="D886"/>
      <c r="E886" s="25"/>
      <c r="F886" s="30"/>
      <c r="G886" s="31"/>
      <c r="H886" s="25"/>
      <c r="I886"/>
      <c r="J886"/>
      <c r="K886"/>
      <c r="L886"/>
      <c r="M886"/>
      <c r="N886" s="20"/>
      <c r="O886" s="25"/>
      <c r="P886" s="25"/>
      <c r="Q886" s="25"/>
      <c r="R886" s="31"/>
      <c r="S886" s="25"/>
      <c r="T886" s="114"/>
      <c r="U886" s="114"/>
      <c r="V886" s="114"/>
      <c r="W886" s="114"/>
      <c r="X886" s="114"/>
      <c r="Y886" s="114"/>
      <c r="Z886" s="114"/>
      <c r="AA886" s="114"/>
      <c r="AB886" s="114"/>
      <c r="AC886" s="114"/>
    </row>
    <row r="887" spans="1:29" s="113" customFormat="1" ht="44.25" customHeight="1" x14ac:dyDescent="0.25">
      <c r="A887" s="115"/>
      <c r="B887"/>
      <c r="C887" s="4"/>
      <c r="D887"/>
      <c r="E887" s="25"/>
      <c r="F887" s="30"/>
      <c r="G887" s="31"/>
      <c r="H887" s="25"/>
      <c r="I887"/>
      <c r="J887"/>
      <c r="K887"/>
      <c r="L887"/>
      <c r="M887"/>
      <c r="N887" s="20"/>
      <c r="O887" s="25"/>
      <c r="P887" s="25"/>
      <c r="Q887" s="25"/>
      <c r="R887" s="31"/>
      <c r="S887" s="25"/>
      <c r="T887" s="114"/>
      <c r="U887" s="114"/>
      <c r="V887" s="114"/>
      <c r="W887" s="114"/>
      <c r="X887" s="114"/>
      <c r="Y887" s="114"/>
      <c r="Z887" s="114"/>
      <c r="AA887" s="114"/>
      <c r="AB887" s="114"/>
      <c r="AC887" s="114"/>
    </row>
    <row r="888" spans="1:29" s="113" customFormat="1" ht="49.5" customHeight="1" x14ac:dyDescent="0.25">
      <c r="A888" s="115"/>
      <c r="B888"/>
      <c r="C888" s="4"/>
      <c r="D888"/>
      <c r="E888" s="25"/>
      <c r="F888" s="30"/>
      <c r="G888" s="31"/>
      <c r="H888" s="25"/>
      <c r="I888"/>
      <c r="J888"/>
      <c r="K888"/>
      <c r="L888"/>
      <c r="M888"/>
      <c r="N888" s="20"/>
      <c r="O888" s="25"/>
      <c r="P888" s="25"/>
      <c r="Q888" s="25"/>
      <c r="R888" s="31"/>
      <c r="S888" s="25"/>
      <c r="T888" s="114"/>
      <c r="U888" s="114"/>
      <c r="V888" s="114"/>
      <c r="W888" s="114"/>
      <c r="X888" s="114"/>
      <c r="Y888" s="114"/>
      <c r="Z888" s="114"/>
      <c r="AA888" s="114"/>
      <c r="AB888" s="114"/>
      <c r="AC888" s="114"/>
    </row>
    <row r="889" spans="1:29" s="113" customFormat="1" ht="45.75" customHeight="1" x14ac:dyDescent="0.25">
      <c r="A889" s="115"/>
      <c r="B889"/>
      <c r="C889" s="4"/>
      <c r="D889"/>
      <c r="E889" s="25"/>
      <c r="F889" s="30"/>
      <c r="G889" s="31"/>
      <c r="H889" s="25"/>
      <c r="I889"/>
      <c r="J889"/>
      <c r="K889"/>
      <c r="L889"/>
      <c r="M889"/>
      <c r="N889" s="20"/>
      <c r="O889" s="25"/>
      <c r="P889" s="25"/>
      <c r="Q889" s="25"/>
      <c r="R889" s="31"/>
      <c r="S889" s="25"/>
      <c r="T889" s="114"/>
      <c r="U889" s="114"/>
      <c r="V889" s="114"/>
      <c r="W889" s="114"/>
      <c r="X889" s="114"/>
      <c r="Y889" s="114"/>
      <c r="Z889" s="114"/>
      <c r="AA889" s="114"/>
      <c r="AB889" s="114"/>
      <c r="AC889" s="114"/>
    </row>
    <row r="890" spans="1:29" s="113" customFormat="1" ht="49.5" customHeight="1" x14ac:dyDescent="0.25">
      <c r="A890" s="115"/>
      <c r="B890"/>
      <c r="C890" s="4"/>
      <c r="D890"/>
      <c r="E890" s="25"/>
      <c r="F890" s="30"/>
      <c r="G890" s="31"/>
      <c r="H890" s="25"/>
      <c r="I890"/>
      <c r="J890"/>
      <c r="K890"/>
      <c r="L890"/>
      <c r="M890"/>
      <c r="N890" s="20"/>
      <c r="O890" s="25"/>
      <c r="P890" s="25"/>
      <c r="Q890" s="25"/>
      <c r="R890" s="31"/>
      <c r="S890" s="25"/>
      <c r="T890" s="114"/>
      <c r="U890" s="114"/>
      <c r="V890" s="114"/>
      <c r="W890" s="114"/>
      <c r="X890" s="114"/>
      <c r="Y890" s="114"/>
      <c r="Z890" s="114"/>
      <c r="AA890" s="114"/>
      <c r="AB890" s="114"/>
      <c r="AC890" s="114"/>
    </row>
    <row r="891" spans="1:29" s="113" customFormat="1" ht="45.75" customHeight="1" x14ac:dyDescent="0.25">
      <c r="A891" s="115"/>
      <c r="B891"/>
      <c r="C891" s="4"/>
      <c r="D891"/>
      <c r="E891" s="25"/>
      <c r="F891" s="30"/>
      <c r="G891" s="31"/>
      <c r="H891" s="25"/>
      <c r="I891"/>
      <c r="J891"/>
      <c r="K891"/>
      <c r="L891"/>
      <c r="M891"/>
      <c r="N891" s="20"/>
      <c r="O891" s="25"/>
      <c r="P891" s="25"/>
      <c r="Q891" s="25"/>
      <c r="R891" s="31"/>
      <c r="S891" s="25"/>
      <c r="T891" s="114"/>
      <c r="U891" s="114"/>
      <c r="V891" s="114"/>
      <c r="W891" s="114"/>
      <c r="X891" s="114"/>
      <c r="Y891" s="114"/>
      <c r="Z891" s="114"/>
      <c r="AA891" s="114"/>
      <c r="AB891" s="114"/>
      <c r="AC891" s="114"/>
    </row>
    <row r="892" spans="1:29" s="113" customFormat="1" ht="45.75" customHeight="1" x14ac:dyDescent="0.25">
      <c r="A892" s="115"/>
      <c r="B892"/>
      <c r="C892" s="4"/>
      <c r="D892"/>
      <c r="E892" s="25"/>
      <c r="F892" s="30"/>
      <c r="G892" s="31"/>
      <c r="H892" s="25"/>
      <c r="I892"/>
      <c r="J892"/>
      <c r="K892"/>
      <c r="L892"/>
      <c r="M892"/>
      <c r="N892" s="20"/>
      <c r="O892" s="25"/>
      <c r="P892" s="25"/>
      <c r="Q892" s="25"/>
      <c r="R892" s="31"/>
      <c r="S892" s="25"/>
      <c r="T892" s="114"/>
      <c r="U892" s="114"/>
      <c r="V892" s="114"/>
      <c r="W892" s="114"/>
      <c r="X892" s="114"/>
      <c r="Y892" s="114"/>
      <c r="Z892" s="114"/>
      <c r="AA892" s="114"/>
      <c r="AB892" s="114"/>
      <c r="AC892" s="114"/>
    </row>
    <row r="893" spans="1:29" s="113" customFormat="1" ht="48" customHeight="1" x14ac:dyDescent="0.25">
      <c r="A893" s="115"/>
      <c r="B893"/>
      <c r="C893" s="4"/>
      <c r="D893"/>
      <c r="E893" s="25"/>
      <c r="F893" s="30"/>
      <c r="G893" s="31"/>
      <c r="H893" s="25"/>
      <c r="I893"/>
      <c r="J893"/>
      <c r="K893"/>
      <c r="L893"/>
      <c r="M893"/>
      <c r="N893" s="20"/>
      <c r="O893" s="25"/>
      <c r="P893" s="25"/>
      <c r="Q893" s="25"/>
      <c r="R893" s="31"/>
      <c r="S893" s="25"/>
      <c r="T893" s="114"/>
      <c r="U893" s="114"/>
      <c r="V893" s="114"/>
      <c r="W893" s="114"/>
      <c r="X893" s="114"/>
      <c r="Y893" s="114"/>
      <c r="Z893" s="114"/>
      <c r="AA893" s="114"/>
      <c r="AB893" s="114"/>
      <c r="AC893" s="114"/>
    </row>
    <row r="894" spans="1:29" s="113" customFormat="1" ht="45.75" customHeight="1" x14ac:dyDescent="0.25">
      <c r="A894" s="115"/>
      <c r="B894"/>
      <c r="C894" s="4"/>
      <c r="D894"/>
      <c r="E894" s="25"/>
      <c r="F894" s="30"/>
      <c r="G894" s="31"/>
      <c r="H894" s="25"/>
      <c r="I894"/>
      <c r="J894"/>
      <c r="K894"/>
      <c r="L894"/>
      <c r="M894"/>
      <c r="N894" s="20"/>
      <c r="O894" s="25"/>
      <c r="P894" s="25"/>
      <c r="Q894" s="25"/>
      <c r="R894" s="31"/>
      <c r="S894" s="25"/>
      <c r="T894" s="114"/>
      <c r="U894" s="114"/>
      <c r="V894" s="114"/>
      <c r="W894" s="114"/>
      <c r="X894" s="114"/>
      <c r="Y894" s="114"/>
      <c r="Z894" s="114"/>
      <c r="AA894" s="114"/>
      <c r="AB894" s="114"/>
      <c r="AC894" s="114"/>
    </row>
    <row r="895" spans="1:29" s="113" customFormat="1" ht="48.75" customHeight="1" x14ac:dyDescent="0.25">
      <c r="A895" s="115"/>
      <c r="B895"/>
      <c r="C895" s="4"/>
      <c r="D895"/>
      <c r="E895" s="25"/>
      <c r="F895" s="30"/>
      <c r="G895" s="31"/>
      <c r="H895" s="25"/>
      <c r="I895"/>
      <c r="J895"/>
      <c r="K895"/>
      <c r="L895"/>
      <c r="M895"/>
      <c r="N895" s="20"/>
      <c r="O895" s="25"/>
      <c r="P895" s="25"/>
      <c r="Q895" s="25"/>
      <c r="R895" s="31"/>
      <c r="S895" s="25"/>
      <c r="T895" s="114"/>
      <c r="U895" s="114"/>
      <c r="V895" s="114"/>
      <c r="W895" s="114"/>
      <c r="X895" s="114"/>
      <c r="Y895" s="114"/>
      <c r="Z895" s="114"/>
      <c r="AA895" s="114"/>
      <c r="AB895" s="114"/>
      <c r="AC895" s="114"/>
    </row>
    <row r="896" spans="1:29" s="113" customFormat="1" ht="48" customHeight="1" x14ac:dyDescent="0.25">
      <c r="A896" s="115"/>
      <c r="B896"/>
      <c r="C896" s="4"/>
      <c r="D896"/>
      <c r="E896" s="25"/>
      <c r="F896" s="30"/>
      <c r="G896" s="31"/>
      <c r="H896" s="25"/>
      <c r="I896"/>
      <c r="J896"/>
      <c r="K896"/>
      <c r="L896"/>
      <c r="M896"/>
      <c r="N896" s="20"/>
      <c r="O896" s="25"/>
      <c r="P896" s="25"/>
      <c r="Q896" s="25"/>
      <c r="R896" s="31"/>
      <c r="S896" s="25"/>
      <c r="T896" s="114"/>
      <c r="U896" s="114"/>
      <c r="V896" s="114"/>
      <c r="W896" s="114"/>
      <c r="X896" s="114"/>
      <c r="Y896" s="114"/>
      <c r="Z896" s="114"/>
      <c r="AA896" s="114"/>
      <c r="AB896" s="114"/>
      <c r="AC896" s="114"/>
    </row>
    <row r="897" spans="1:29" s="113" customFormat="1" ht="44.25" customHeight="1" x14ac:dyDescent="0.25">
      <c r="A897" s="115"/>
      <c r="B897"/>
      <c r="C897" s="4"/>
      <c r="D897"/>
      <c r="E897" s="25"/>
      <c r="F897" s="30"/>
      <c r="G897" s="31"/>
      <c r="H897" s="25"/>
      <c r="I897"/>
      <c r="J897"/>
      <c r="K897"/>
      <c r="L897"/>
      <c r="M897"/>
      <c r="N897" s="20"/>
      <c r="O897" s="25"/>
      <c r="P897" s="25"/>
      <c r="Q897" s="25"/>
      <c r="R897" s="31"/>
      <c r="S897" s="25"/>
      <c r="T897" s="114"/>
      <c r="U897" s="114"/>
      <c r="V897" s="114"/>
      <c r="W897" s="114"/>
      <c r="X897" s="114"/>
      <c r="Y897" s="114"/>
      <c r="Z897" s="114"/>
      <c r="AA897" s="114"/>
      <c r="AB897" s="114"/>
      <c r="AC897" s="114"/>
    </row>
    <row r="898" spans="1:29" s="113" customFormat="1" ht="49.5" customHeight="1" x14ac:dyDescent="0.25">
      <c r="A898" s="115"/>
      <c r="B898"/>
      <c r="C898" s="4"/>
      <c r="D898"/>
      <c r="E898" s="25"/>
      <c r="F898" s="30"/>
      <c r="G898" s="31"/>
      <c r="H898" s="25"/>
      <c r="I898"/>
      <c r="J898"/>
      <c r="K898"/>
      <c r="L898"/>
      <c r="M898"/>
      <c r="N898" s="20"/>
      <c r="O898" s="25"/>
      <c r="P898" s="25"/>
      <c r="Q898" s="25"/>
      <c r="R898" s="31"/>
      <c r="S898" s="25"/>
      <c r="T898" s="114"/>
      <c r="U898" s="114"/>
      <c r="V898" s="114"/>
      <c r="W898" s="114"/>
      <c r="X898" s="114"/>
      <c r="Y898" s="114"/>
      <c r="Z898" s="114"/>
      <c r="AA898" s="114"/>
      <c r="AB898" s="114"/>
      <c r="AC898" s="114"/>
    </row>
    <row r="899" spans="1:29" s="113" customFormat="1" ht="45.75" customHeight="1" x14ac:dyDescent="0.25">
      <c r="A899" s="115"/>
      <c r="B899"/>
      <c r="C899" s="4"/>
      <c r="D899"/>
      <c r="E899" s="25"/>
      <c r="F899" s="30"/>
      <c r="G899" s="31"/>
      <c r="H899" s="25"/>
      <c r="I899"/>
      <c r="J899"/>
      <c r="K899"/>
      <c r="L899"/>
      <c r="M899"/>
      <c r="N899" s="20"/>
      <c r="O899" s="25"/>
      <c r="P899" s="25"/>
      <c r="Q899" s="25"/>
      <c r="R899" s="31"/>
      <c r="S899" s="25"/>
      <c r="T899" s="114"/>
      <c r="U899" s="114"/>
      <c r="V899" s="114"/>
      <c r="W899" s="114"/>
      <c r="X899" s="114"/>
      <c r="Y899" s="114"/>
      <c r="Z899" s="114"/>
      <c r="AA899" s="114"/>
      <c r="AB899" s="114"/>
      <c r="AC899" s="114"/>
    </row>
    <row r="900" spans="1:29" s="113" customFormat="1" ht="49.5" customHeight="1" x14ac:dyDescent="0.25">
      <c r="A900" s="115"/>
      <c r="B900"/>
      <c r="C900" s="4"/>
      <c r="D900"/>
      <c r="E900" s="25"/>
      <c r="F900" s="30"/>
      <c r="G900" s="31"/>
      <c r="H900" s="25"/>
      <c r="I900"/>
      <c r="J900"/>
      <c r="K900"/>
      <c r="L900"/>
      <c r="M900"/>
      <c r="N900" s="20"/>
      <c r="O900" s="25"/>
      <c r="P900" s="25"/>
      <c r="Q900" s="25"/>
      <c r="R900" s="31"/>
      <c r="S900" s="25"/>
      <c r="T900" s="114"/>
      <c r="U900" s="114"/>
      <c r="V900" s="114"/>
      <c r="W900" s="114"/>
      <c r="X900" s="114"/>
      <c r="Y900" s="114"/>
      <c r="Z900" s="114"/>
      <c r="AA900" s="114"/>
      <c r="AB900" s="114"/>
      <c r="AC900" s="114"/>
    </row>
    <row r="901" spans="1:29" s="113" customFormat="1" ht="45.75" customHeight="1" x14ac:dyDescent="0.25">
      <c r="A901" s="115"/>
      <c r="B901"/>
      <c r="C901" s="4"/>
      <c r="D901"/>
      <c r="E901" s="25"/>
      <c r="F901" s="30"/>
      <c r="G901" s="31"/>
      <c r="H901" s="25"/>
      <c r="I901"/>
      <c r="J901"/>
      <c r="K901"/>
      <c r="L901"/>
      <c r="M901"/>
      <c r="N901" s="20"/>
      <c r="O901" s="25"/>
      <c r="P901" s="25"/>
      <c r="Q901" s="25"/>
      <c r="R901" s="31"/>
      <c r="S901" s="25"/>
      <c r="T901" s="114"/>
      <c r="U901" s="114"/>
      <c r="V901" s="114"/>
      <c r="W901" s="114"/>
      <c r="X901" s="114"/>
      <c r="Y901" s="114"/>
      <c r="Z901" s="114"/>
      <c r="AA901" s="114"/>
      <c r="AB901" s="114"/>
      <c r="AC901" s="114"/>
    </row>
    <row r="902" spans="1:29" s="113" customFormat="1" ht="45.75" customHeight="1" x14ac:dyDescent="0.25">
      <c r="A902" s="115"/>
      <c r="B902"/>
      <c r="C902" s="4"/>
      <c r="D902"/>
      <c r="E902" s="25"/>
      <c r="F902" s="30"/>
      <c r="G902" s="31"/>
      <c r="H902" s="25"/>
      <c r="I902"/>
      <c r="J902"/>
      <c r="K902"/>
      <c r="L902"/>
      <c r="M902"/>
      <c r="N902" s="20"/>
      <c r="O902" s="25"/>
      <c r="P902" s="25"/>
      <c r="Q902" s="25"/>
      <c r="R902" s="31"/>
      <c r="S902" s="25"/>
      <c r="T902" s="114"/>
      <c r="U902" s="114"/>
      <c r="V902" s="114"/>
      <c r="W902" s="114"/>
      <c r="X902" s="114"/>
      <c r="Y902" s="114"/>
      <c r="Z902" s="114"/>
      <c r="AA902" s="114"/>
      <c r="AB902" s="114"/>
      <c r="AC902" s="114"/>
    </row>
    <row r="903" spans="1:29" s="113" customFormat="1" ht="48" customHeight="1" x14ac:dyDescent="0.25">
      <c r="A903" s="115"/>
      <c r="B903"/>
      <c r="C903" s="4"/>
      <c r="D903"/>
      <c r="E903" s="25"/>
      <c r="F903" s="30"/>
      <c r="G903" s="31"/>
      <c r="H903" s="25"/>
      <c r="I903"/>
      <c r="J903"/>
      <c r="K903"/>
      <c r="L903"/>
      <c r="M903"/>
      <c r="N903" s="20"/>
      <c r="O903" s="25"/>
      <c r="P903" s="25"/>
      <c r="Q903" s="25"/>
      <c r="R903" s="31"/>
      <c r="S903" s="25"/>
      <c r="T903" s="114"/>
      <c r="U903" s="114"/>
      <c r="V903" s="114"/>
      <c r="W903" s="114"/>
      <c r="X903" s="114"/>
      <c r="Y903" s="114"/>
      <c r="Z903" s="114"/>
      <c r="AA903" s="114"/>
      <c r="AB903" s="114"/>
      <c r="AC903" s="114"/>
    </row>
    <row r="904" spans="1:29" s="113" customFormat="1" ht="45.75" customHeight="1" x14ac:dyDescent="0.25">
      <c r="A904" s="115"/>
      <c r="B904"/>
      <c r="C904" s="4"/>
      <c r="D904"/>
      <c r="E904" s="25"/>
      <c r="F904" s="30"/>
      <c r="G904" s="31"/>
      <c r="H904" s="25"/>
      <c r="I904"/>
      <c r="J904"/>
      <c r="K904"/>
      <c r="L904"/>
      <c r="M904"/>
      <c r="N904" s="20"/>
      <c r="O904" s="25"/>
      <c r="P904" s="25"/>
      <c r="Q904" s="25"/>
      <c r="R904" s="31"/>
      <c r="S904" s="25"/>
      <c r="T904" s="114"/>
      <c r="U904" s="114"/>
      <c r="V904" s="114"/>
      <c r="W904" s="114"/>
      <c r="X904" s="114"/>
      <c r="Y904" s="114"/>
      <c r="Z904" s="114"/>
      <c r="AA904" s="114"/>
      <c r="AB904" s="114"/>
      <c r="AC904" s="114"/>
    </row>
    <row r="905" spans="1:29" s="113" customFormat="1" ht="48.75" customHeight="1" x14ac:dyDescent="0.25">
      <c r="A905" s="115"/>
      <c r="B905"/>
      <c r="C905" s="4"/>
      <c r="D905"/>
      <c r="E905" s="25"/>
      <c r="F905" s="30"/>
      <c r="G905" s="31"/>
      <c r="H905" s="25"/>
      <c r="I905"/>
      <c r="J905"/>
      <c r="K905"/>
      <c r="L905"/>
      <c r="M905"/>
      <c r="N905" s="20"/>
      <c r="O905" s="25"/>
      <c r="P905" s="25"/>
      <c r="Q905" s="25"/>
      <c r="R905" s="31"/>
      <c r="S905" s="25"/>
      <c r="T905" s="114"/>
      <c r="U905" s="114"/>
      <c r="V905" s="114"/>
      <c r="W905" s="114"/>
      <c r="X905" s="114"/>
      <c r="Y905" s="114"/>
      <c r="Z905" s="114"/>
      <c r="AA905" s="114"/>
      <c r="AB905" s="114"/>
      <c r="AC905" s="114"/>
    </row>
    <row r="906" spans="1:29" s="113" customFormat="1" ht="48" customHeight="1" x14ac:dyDescent="0.25">
      <c r="A906" s="115"/>
      <c r="B906"/>
      <c r="C906" s="4"/>
      <c r="D906"/>
      <c r="E906" s="25"/>
      <c r="F906" s="30"/>
      <c r="G906" s="31"/>
      <c r="H906" s="25"/>
      <c r="I906"/>
      <c r="J906"/>
      <c r="K906"/>
      <c r="L906"/>
      <c r="M906"/>
      <c r="N906" s="20"/>
      <c r="O906" s="25"/>
      <c r="P906" s="25"/>
      <c r="Q906" s="25"/>
      <c r="R906" s="31"/>
      <c r="S906" s="25"/>
      <c r="T906" s="114"/>
      <c r="U906" s="114"/>
      <c r="V906" s="114"/>
      <c r="W906" s="114"/>
      <c r="X906" s="114"/>
      <c r="Y906" s="114"/>
      <c r="Z906" s="114"/>
      <c r="AA906" s="114"/>
      <c r="AB906" s="114"/>
      <c r="AC906" s="114"/>
    </row>
    <row r="907" spans="1:29" s="113" customFormat="1" ht="44.25" customHeight="1" x14ac:dyDescent="0.25">
      <c r="A907" s="115"/>
      <c r="B907"/>
      <c r="C907" s="4"/>
      <c r="D907"/>
      <c r="E907" s="25"/>
      <c r="F907" s="30"/>
      <c r="G907" s="31"/>
      <c r="H907" s="25"/>
      <c r="I907"/>
      <c r="J907"/>
      <c r="K907"/>
      <c r="L907"/>
      <c r="M907"/>
      <c r="N907" s="20"/>
      <c r="O907" s="25"/>
      <c r="P907" s="25"/>
      <c r="Q907" s="25"/>
      <c r="R907" s="31"/>
      <c r="S907" s="25"/>
      <c r="T907" s="114"/>
      <c r="U907" s="114"/>
      <c r="V907" s="114"/>
      <c r="W907" s="114"/>
      <c r="X907" s="114"/>
      <c r="Y907" s="114"/>
      <c r="Z907" s="114"/>
      <c r="AA907" s="114"/>
      <c r="AB907" s="114"/>
      <c r="AC907" s="114"/>
    </row>
    <row r="908" spans="1:29" s="113" customFormat="1" ht="49.5" customHeight="1" x14ac:dyDescent="0.25">
      <c r="A908" s="115"/>
      <c r="B908"/>
      <c r="C908" s="4"/>
      <c r="D908"/>
      <c r="E908" s="25"/>
      <c r="F908" s="30"/>
      <c r="G908" s="31"/>
      <c r="H908" s="25"/>
      <c r="I908"/>
      <c r="J908"/>
      <c r="K908"/>
      <c r="L908"/>
      <c r="M908"/>
      <c r="N908" s="20"/>
      <c r="O908" s="25"/>
      <c r="P908" s="25"/>
      <c r="Q908" s="25"/>
      <c r="R908" s="31"/>
      <c r="S908" s="25"/>
      <c r="T908" s="114"/>
      <c r="U908" s="114"/>
      <c r="V908" s="114"/>
      <c r="W908" s="114"/>
      <c r="X908" s="114"/>
      <c r="Y908" s="114"/>
      <c r="Z908" s="114"/>
      <c r="AA908" s="114"/>
      <c r="AB908" s="114"/>
      <c r="AC908" s="114"/>
    </row>
    <row r="909" spans="1:29" s="113" customFormat="1" ht="45.75" customHeight="1" x14ac:dyDescent="0.25">
      <c r="A909" s="115"/>
      <c r="B909"/>
      <c r="C909" s="4"/>
      <c r="D909"/>
      <c r="E909" s="25"/>
      <c r="F909" s="30"/>
      <c r="G909" s="31"/>
      <c r="H909" s="25"/>
      <c r="I909"/>
      <c r="J909"/>
      <c r="K909"/>
      <c r="L909"/>
      <c r="M909"/>
      <c r="N909" s="20"/>
      <c r="O909" s="25"/>
      <c r="P909" s="25"/>
      <c r="Q909" s="25"/>
      <c r="R909" s="31"/>
      <c r="S909" s="25"/>
      <c r="T909" s="114"/>
      <c r="U909" s="114"/>
      <c r="V909" s="114"/>
      <c r="W909" s="114"/>
      <c r="X909" s="114"/>
      <c r="Y909" s="114"/>
      <c r="Z909" s="114"/>
      <c r="AA909" s="114"/>
      <c r="AB909" s="114"/>
      <c r="AC909" s="114"/>
    </row>
    <row r="910" spans="1:29" s="113" customFormat="1" ht="49.5" customHeight="1" x14ac:dyDescent="0.25">
      <c r="A910" s="115"/>
      <c r="B910"/>
      <c r="C910" s="4"/>
      <c r="D910"/>
      <c r="E910" s="25"/>
      <c r="F910" s="30"/>
      <c r="G910" s="31"/>
      <c r="H910" s="25"/>
      <c r="I910"/>
      <c r="J910"/>
      <c r="K910"/>
      <c r="L910"/>
      <c r="M910"/>
      <c r="N910" s="20"/>
      <c r="O910" s="25"/>
      <c r="P910" s="25"/>
      <c r="Q910" s="25"/>
      <c r="R910" s="31"/>
      <c r="S910" s="25"/>
      <c r="T910" s="114"/>
      <c r="U910" s="114"/>
      <c r="V910" s="114"/>
      <c r="W910" s="114"/>
      <c r="X910" s="114"/>
      <c r="Y910" s="114"/>
      <c r="Z910" s="114"/>
      <c r="AA910" s="114"/>
      <c r="AB910" s="114"/>
      <c r="AC910" s="114"/>
    </row>
    <row r="911" spans="1:29" s="113" customFormat="1" ht="45.75" customHeight="1" x14ac:dyDescent="0.25">
      <c r="A911" s="115"/>
      <c r="B911"/>
      <c r="C911" s="4"/>
      <c r="D911"/>
      <c r="E911" s="25"/>
      <c r="F911" s="30"/>
      <c r="G911" s="31"/>
      <c r="H911" s="25"/>
      <c r="I911"/>
      <c r="J911"/>
      <c r="K911"/>
      <c r="L911"/>
      <c r="M911"/>
      <c r="N911" s="20"/>
      <c r="O911" s="25"/>
      <c r="P911" s="25"/>
      <c r="Q911" s="25"/>
      <c r="R911" s="31"/>
      <c r="S911" s="25"/>
      <c r="T911" s="114"/>
      <c r="U911" s="114"/>
      <c r="V911" s="114"/>
      <c r="W911" s="114"/>
      <c r="X911" s="114"/>
      <c r="Y911" s="114"/>
      <c r="Z911" s="114"/>
      <c r="AA911" s="114"/>
      <c r="AB911" s="114"/>
      <c r="AC911" s="114"/>
    </row>
    <row r="912" spans="1:29" s="113" customFormat="1" ht="45.75" customHeight="1" x14ac:dyDescent="0.25">
      <c r="A912" s="115"/>
      <c r="B912"/>
      <c r="C912" s="4"/>
      <c r="D912"/>
      <c r="E912" s="25"/>
      <c r="F912" s="30"/>
      <c r="G912" s="31"/>
      <c r="H912" s="25"/>
      <c r="I912"/>
      <c r="J912"/>
      <c r="K912"/>
      <c r="L912"/>
      <c r="M912"/>
      <c r="N912" s="20"/>
      <c r="O912" s="25"/>
      <c r="P912" s="25"/>
      <c r="Q912" s="25"/>
      <c r="R912" s="31"/>
      <c r="S912" s="25"/>
      <c r="T912" s="114"/>
      <c r="U912" s="114"/>
      <c r="V912" s="114"/>
      <c r="W912" s="114"/>
      <c r="X912" s="114"/>
      <c r="Y912" s="114"/>
      <c r="Z912" s="114"/>
      <c r="AA912" s="114"/>
      <c r="AB912" s="114"/>
      <c r="AC912" s="114"/>
    </row>
    <row r="913" spans="1:29" s="113" customFormat="1" ht="51.75" customHeight="1" x14ac:dyDescent="0.25">
      <c r="A913" s="115"/>
      <c r="B913"/>
      <c r="C913" s="4"/>
      <c r="D913"/>
      <c r="E913" s="25"/>
      <c r="F913" s="30"/>
      <c r="G913" s="31"/>
      <c r="H913" s="25"/>
      <c r="I913"/>
      <c r="J913"/>
      <c r="K913"/>
      <c r="L913"/>
      <c r="M913"/>
      <c r="N913" s="20"/>
      <c r="O913" s="25"/>
      <c r="P913" s="25"/>
      <c r="Q913" s="25"/>
      <c r="R913" s="31"/>
      <c r="S913" s="25"/>
      <c r="T913" s="114"/>
      <c r="U913" s="114"/>
      <c r="V913" s="114"/>
      <c r="W913" s="114"/>
      <c r="X913" s="114"/>
      <c r="Y913" s="114"/>
      <c r="Z913" s="114"/>
      <c r="AA913" s="114"/>
      <c r="AB913" s="114"/>
      <c r="AC913" s="114"/>
    </row>
    <row r="914" spans="1:29" s="113" customFormat="1" ht="45.75" customHeight="1" x14ac:dyDescent="0.25">
      <c r="A914" s="115"/>
      <c r="B914"/>
      <c r="C914" s="4"/>
      <c r="D914"/>
      <c r="E914" s="25"/>
      <c r="F914" s="30"/>
      <c r="G914" s="31"/>
      <c r="H914" s="25"/>
      <c r="I914"/>
      <c r="J914"/>
      <c r="K914"/>
      <c r="L914"/>
      <c r="M914"/>
      <c r="N914" s="20"/>
      <c r="O914" s="25"/>
      <c r="P914" s="25"/>
      <c r="Q914" s="25"/>
      <c r="R914" s="31"/>
      <c r="S914" s="25"/>
      <c r="T914" s="114"/>
      <c r="U914" s="114"/>
      <c r="V914" s="114"/>
      <c r="W914" s="114"/>
      <c r="X914" s="114"/>
      <c r="Y914" s="114"/>
      <c r="Z914" s="114"/>
      <c r="AA914" s="114"/>
      <c r="AB914" s="114"/>
      <c r="AC914" s="114"/>
    </row>
    <row r="915" spans="1:29" s="113" customFormat="1" ht="48.75" customHeight="1" x14ac:dyDescent="0.25">
      <c r="A915" s="115"/>
      <c r="B915"/>
      <c r="C915" s="4"/>
      <c r="D915"/>
      <c r="E915" s="25"/>
      <c r="F915" s="30"/>
      <c r="G915" s="31"/>
      <c r="H915" s="25"/>
      <c r="I915"/>
      <c r="J915"/>
      <c r="K915"/>
      <c r="L915"/>
      <c r="M915"/>
      <c r="N915" s="20"/>
      <c r="O915" s="25"/>
      <c r="P915" s="25"/>
      <c r="Q915" s="25"/>
      <c r="R915" s="31"/>
      <c r="S915" s="25"/>
      <c r="T915" s="114"/>
      <c r="U915" s="114"/>
      <c r="V915" s="114"/>
      <c r="W915" s="114"/>
      <c r="X915" s="114"/>
      <c r="Y915" s="114"/>
      <c r="Z915" s="114"/>
      <c r="AA915" s="114"/>
      <c r="AB915" s="114"/>
      <c r="AC915" s="114"/>
    </row>
    <row r="916" spans="1:29" s="113" customFormat="1" ht="48" customHeight="1" x14ac:dyDescent="0.25">
      <c r="A916" s="115"/>
      <c r="B916"/>
      <c r="C916" s="4"/>
      <c r="D916"/>
      <c r="E916" s="25"/>
      <c r="F916" s="30"/>
      <c r="G916" s="31"/>
      <c r="H916" s="25"/>
      <c r="I916"/>
      <c r="J916"/>
      <c r="K916"/>
      <c r="L916"/>
      <c r="M916"/>
      <c r="N916" s="20"/>
      <c r="O916" s="25"/>
      <c r="P916" s="25"/>
      <c r="Q916" s="25"/>
      <c r="R916" s="31"/>
      <c r="S916" s="25"/>
      <c r="T916" s="114"/>
      <c r="U916" s="114"/>
      <c r="V916" s="114"/>
      <c r="W916" s="114"/>
      <c r="X916" s="114"/>
      <c r="Y916" s="114"/>
      <c r="Z916" s="114"/>
      <c r="AA916" s="114"/>
      <c r="AB916" s="114"/>
      <c r="AC916" s="114"/>
    </row>
    <row r="917" spans="1:29" s="113" customFormat="1" ht="44.25" customHeight="1" x14ac:dyDescent="0.25">
      <c r="A917" s="115"/>
      <c r="B917"/>
      <c r="C917" s="4"/>
      <c r="D917"/>
      <c r="E917" s="25"/>
      <c r="F917" s="30"/>
      <c r="G917" s="31"/>
      <c r="H917" s="25"/>
      <c r="I917"/>
      <c r="J917"/>
      <c r="K917"/>
      <c r="L917"/>
      <c r="M917"/>
      <c r="N917" s="20"/>
      <c r="O917" s="25"/>
      <c r="P917" s="25"/>
      <c r="Q917" s="25"/>
      <c r="R917" s="31"/>
      <c r="S917" s="25"/>
      <c r="T917" s="114"/>
      <c r="U917" s="114"/>
      <c r="V917" s="114"/>
      <c r="W917" s="114"/>
      <c r="X917" s="114"/>
      <c r="Y917" s="114"/>
      <c r="Z917" s="114"/>
      <c r="AA917" s="114"/>
      <c r="AB917" s="114"/>
      <c r="AC917" s="114"/>
    </row>
    <row r="918" spans="1:29" s="113" customFormat="1" ht="49.5" customHeight="1" x14ac:dyDescent="0.25">
      <c r="A918" s="115"/>
      <c r="B918"/>
      <c r="C918" s="4"/>
      <c r="D918"/>
      <c r="E918" s="25"/>
      <c r="F918" s="30"/>
      <c r="G918" s="31"/>
      <c r="H918" s="25"/>
      <c r="I918"/>
      <c r="J918"/>
      <c r="K918"/>
      <c r="L918"/>
      <c r="M918"/>
      <c r="N918" s="20"/>
      <c r="O918" s="25"/>
      <c r="P918" s="25"/>
      <c r="Q918" s="25"/>
      <c r="R918" s="31"/>
      <c r="S918" s="25"/>
      <c r="T918" s="114"/>
      <c r="U918" s="114"/>
      <c r="V918" s="114"/>
      <c r="W918" s="114"/>
      <c r="X918" s="114"/>
      <c r="Y918" s="114"/>
      <c r="Z918" s="114"/>
      <c r="AA918" s="114"/>
      <c r="AB918" s="114"/>
      <c r="AC918" s="114"/>
    </row>
    <row r="919" spans="1:29" s="113" customFormat="1" ht="45.75" customHeight="1" x14ac:dyDescent="0.25">
      <c r="A919" s="115"/>
      <c r="B919"/>
      <c r="C919" s="4"/>
      <c r="D919"/>
      <c r="E919" s="25"/>
      <c r="F919" s="30"/>
      <c r="G919" s="31"/>
      <c r="H919" s="25"/>
      <c r="I919"/>
      <c r="J919"/>
      <c r="K919"/>
      <c r="L919"/>
      <c r="M919"/>
      <c r="N919" s="20"/>
      <c r="O919" s="25"/>
      <c r="P919" s="25"/>
      <c r="Q919" s="25"/>
      <c r="R919" s="31"/>
      <c r="S919" s="25"/>
      <c r="T919" s="114"/>
      <c r="U919" s="114"/>
      <c r="V919" s="114"/>
      <c r="W919" s="114"/>
      <c r="X919" s="114"/>
      <c r="Y919" s="114"/>
      <c r="Z919" s="114"/>
      <c r="AA919" s="114"/>
      <c r="AB919" s="114"/>
      <c r="AC919" s="114"/>
    </row>
    <row r="920" spans="1:29" s="113" customFormat="1" ht="49.5" customHeight="1" x14ac:dyDescent="0.25">
      <c r="A920" s="115"/>
      <c r="B920"/>
      <c r="C920" s="4"/>
      <c r="D920"/>
      <c r="E920" s="25"/>
      <c r="F920" s="30"/>
      <c r="G920" s="31"/>
      <c r="H920" s="25"/>
      <c r="I920"/>
      <c r="J920"/>
      <c r="K920"/>
      <c r="L920"/>
      <c r="M920"/>
      <c r="N920" s="20"/>
      <c r="O920" s="25"/>
      <c r="P920" s="25"/>
      <c r="Q920" s="25"/>
      <c r="R920" s="31"/>
      <c r="S920" s="25"/>
      <c r="T920" s="114"/>
      <c r="U920" s="114"/>
      <c r="V920" s="114"/>
      <c r="W920" s="114"/>
      <c r="X920" s="114"/>
      <c r="Y920" s="114"/>
      <c r="Z920" s="114"/>
      <c r="AA920" s="114"/>
      <c r="AB920" s="114"/>
      <c r="AC920" s="114"/>
    </row>
    <row r="921" spans="1:29" s="113" customFormat="1" ht="45.75" customHeight="1" x14ac:dyDescent="0.25">
      <c r="A921" s="115"/>
      <c r="B921"/>
      <c r="C921" s="4"/>
      <c r="D921"/>
      <c r="E921" s="25"/>
      <c r="F921" s="30"/>
      <c r="G921" s="31"/>
      <c r="H921" s="25"/>
      <c r="I921"/>
      <c r="J921"/>
      <c r="K921"/>
      <c r="L921"/>
      <c r="M921"/>
      <c r="N921" s="20"/>
      <c r="O921" s="25"/>
      <c r="P921" s="25"/>
      <c r="Q921" s="25"/>
      <c r="R921" s="31"/>
      <c r="S921" s="25"/>
      <c r="T921" s="114"/>
      <c r="U921" s="114"/>
      <c r="V921" s="114"/>
      <c r="W921" s="114"/>
      <c r="X921" s="114"/>
      <c r="Y921" s="114"/>
      <c r="Z921" s="114"/>
      <c r="AA921" s="114"/>
      <c r="AB921" s="114"/>
      <c r="AC921" s="114"/>
    </row>
    <row r="922" spans="1:29" s="113" customFormat="1" ht="45.75" customHeight="1" x14ac:dyDescent="0.25">
      <c r="A922" s="115"/>
      <c r="B922"/>
      <c r="C922" s="4"/>
      <c r="D922"/>
      <c r="E922" s="25"/>
      <c r="F922" s="30"/>
      <c r="G922" s="31"/>
      <c r="H922" s="25"/>
      <c r="I922"/>
      <c r="J922"/>
      <c r="K922"/>
      <c r="L922"/>
      <c r="M922"/>
      <c r="N922" s="20"/>
      <c r="O922" s="25"/>
      <c r="P922" s="25"/>
      <c r="Q922" s="25"/>
      <c r="R922" s="31"/>
      <c r="S922" s="25"/>
      <c r="T922" s="114"/>
      <c r="U922" s="114"/>
      <c r="V922" s="114"/>
      <c r="W922" s="114"/>
      <c r="X922" s="114"/>
      <c r="Y922" s="114"/>
      <c r="Z922" s="114"/>
      <c r="AA922" s="114"/>
      <c r="AB922" s="114"/>
      <c r="AC922" s="114"/>
    </row>
    <row r="923" spans="1:29" s="113" customFormat="1" ht="48" customHeight="1" x14ac:dyDescent="0.25">
      <c r="A923" s="115"/>
      <c r="B923"/>
      <c r="C923" s="4"/>
      <c r="D923"/>
      <c r="E923" s="25"/>
      <c r="F923" s="30"/>
      <c r="G923" s="31"/>
      <c r="H923" s="25"/>
      <c r="I923"/>
      <c r="J923"/>
      <c r="K923"/>
      <c r="L923"/>
      <c r="M923"/>
      <c r="N923" s="20"/>
      <c r="O923" s="25"/>
      <c r="P923" s="25"/>
      <c r="Q923" s="25"/>
      <c r="R923" s="31"/>
      <c r="S923" s="25"/>
      <c r="T923" s="114"/>
      <c r="U923" s="114"/>
      <c r="V923" s="114"/>
      <c r="W923" s="114"/>
      <c r="X923" s="114"/>
      <c r="Y923" s="114"/>
      <c r="Z923" s="114"/>
      <c r="AA923" s="114"/>
      <c r="AB923" s="114"/>
      <c r="AC923" s="114"/>
    </row>
    <row r="924" spans="1:29" s="113" customFormat="1" ht="45.75" customHeight="1" x14ac:dyDescent="0.25">
      <c r="A924" s="115"/>
      <c r="B924"/>
      <c r="C924" s="4"/>
      <c r="D924"/>
      <c r="E924" s="25"/>
      <c r="F924" s="30"/>
      <c r="G924" s="31"/>
      <c r="H924" s="25"/>
      <c r="I924"/>
      <c r="J924"/>
      <c r="K924"/>
      <c r="L924"/>
      <c r="M924"/>
      <c r="N924" s="20"/>
      <c r="O924" s="25"/>
      <c r="P924" s="25"/>
      <c r="Q924" s="25"/>
      <c r="R924" s="31"/>
      <c r="S924" s="25"/>
      <c r="T924" s="114"/>
      <c r="U924" s="114"/>
      <c r="V924" s="114"/>
      <c r="W924" s="114"/>
      <c r="X924" s="114"/>
      <c r="Y924" s="114"/>
      <c r="Z924" s="114"/>
      <c r="AA924" s="114"/>
      <c r="AB924" s="114"/>
      <c r="AC924" s="114"/>
    </row>
    <row r="925" spans="1:29" s="113" customFormat="1" ht="48.75" customHeight="1" x14ac:dyDescent="0.25">
      <c r="A925" s="115"/>
      <c r="B925"/>
      <c r="C925" s="4"/>
      <c r="D925"/>
      <c r="E925" s="25"/>
      <c r="F925" s="30"/>
      <c r="G925" s="31"/>
      <c r="H925" s="25"/>
      <c r="I925"/>
      <c r="J925"/>
      <c r="K925"/>
      <c r="L925"/>
      <c r="M925"/>
      <c r="N925" s="20"/>
      <c r="O925" s="25"/>
      <c r="P925" s="25"/>
      <c r="Q925" s="25"/>
      <c r="R925" s="31"/>
      <c r="S925" s="25"/>
      <c r="T925" s="114"/>
      <c r="U925" s="114"/>
      <c r="V925" s="114"/>
      <c r="W925" s="114"/>
      <c r="X925" s="114"/>
      <c r="Y925" s="114"/>
      <c r="Z925" s="114"/>
      <c r="AA925" s="114"/>
      <c r="AB925" s="114"/>
      <c r="AC925" s="114"/>
    </row>
    <row r="926" spans="1:29" s="113" customFormat="1" ht="48" customHeight="1" x14ac:dyDescent="0.25">
      <c r="A926" s="115"/>
      <c r="B926"/>
      <c r="C926" s="4"/>
      <c r="D926"/>
      <c r="E926" s="25"/>
      <c r="F926" s="30"/>
      <c r="G926" s="31"/>
      <c r="H926" s="25"/>
      <c r="I926"/>
      <c r="J926"/>
      <c r="K926"/>
      <c r="L926"/>
      <c r="M926"/>
      <c r="N926" s="20"/>
      <c r="O926" s="25"/>
      <c r="P926" s="25"/>
      <c r="Q926" s="25"/>
      <c r="R926" s="31"/>
      <c r="S926" s="25"/>
      <c r="T926" s="114"/>
      <c r="U926" s="114"/>
      <c r="V926" s="114"/>
      <c r="W926" s="114"/>
      <c r="X926" s="114"/>
      <c r="Y926" s="114"/>
      <c r="Z926" s="114"/>
      <c r="AA926" s="114"/>
      <c r="AB926" s="114"/>
      <c r="AC926" s="114"/>
    </row>
    <row r="927" spans="1:29" s="113" customFormat="1" ht="44.25" customHeight="1" x14ac:dyDescent="0.25">
      <c r="A927" s="115"/>
      <c r="B927"/>
      <c r="C927" s="4"/>
      <c r="D927"/>
      <c r="E927" s="25"/>
      <c r="F927" s="30"/>
      <c r="G927" s="31"/>
      <c r="H927" s="25"/>
      <c r="I927"/>
      <c r="J927"/>
      <c r="K927"/>
      <c r="L927"/>
      <c r="M927"/>
      <c r="N927" s="20"/>
      <c r="O927" s="25"/>
      <c r="P927" s="25"/>
      <c r="Q927" s="25"/>
      <c r="R927" s="31"/>
      <c r="S927" s="25"/>
      <c r="T927" s="114"/>
      <c r="U927" s="114"/>
      <c r="V927" s="114"/>
      <c r="W927" s="114"/>
      <c r="X927" s="114"/>
      <c r="Y927" s="114"/>
      <c r="Z927" s="114"/>
      <c r="AA927" s="114"/>
      <c r="AB927" s="114"/>
      <c r="AC927" s="114"/>
    </row>
    <row r="928" spans="1:29" s="113" customFormat="1" ht="49.5" customHeight="1" x14ac:dyDescent="0.25">
      <c r="A928" s="115"/>
      <c r="B928"/>
      <c r="C928" s="4"/>
      <c r="D928"/>
      <c r="E928" s="25"/>
      <c r="F928" s="30"/>
      <c r="G928" s="31"/>
      <c r="H928" s="25"/>
      <c r="I928"/>
      <c r="J928"/>
      <c r="K928"/>
      <c r="L928"/>
      <c r="M928"/>
      <c r="N928" s="20"/>
      <c r="O928" s="25"/>
      <c r="P928" s="25"/>
      <c r="Q928" s="25"/>
      <c r="R928" s="31"/>
      <c r="S928" s="25"/>
      <c r="T928" s="114"/>
      <c r="U928" s="114"/>
      <c r="V928" s="114"/>
      <c r="W928" s="114"/>
      <c r="X928" s="114"/>
      <c r="Y928" s="114"/>
      <c r="Z928" s="114"/>
      <c r="AA928" s="114"/>
      <c r="AB928" s="114"/>
      <c r="AC928" s="114"/>
    </row>
    <row r="929" spans="1:29" s="113" customFormat="1" ht="45.75" customHeight="1" x14ac:dyDescent="0.25">
      <c r="A929" s="115"/>
      <c r="B929"/>
      <c r="C929" s="4"/>
      <c r="D929"/>
      <c r="E929" s="25"/>
      <c r="F929" s="30"/>
      <c r="G929" s="31"/>
      <c r="H929" s="25"/>
      <c r="I929"/>
      <c r="J929"/>
      <c r="K929"/>
      <c r="L929"/>
      <c r="M929"/>
      <c r="N929" s="20"/>
      <c r="O929" s="25"/>
      <c r="P929" s="25"/>
      <c r="Q929" s="25"/>
      <c r="R929" s="31"/>
      <c r="S929" s="25"/>
      <c r="T929" s="114"/>
      <c r="U929" s="114"/>
      <c r="V929" s="114"/>
      <c r="W929" s="114"/>
      <c r="X929" s="114"/>
      <c r="Y929" s="114"/>
      <c r="Z929" s="114"/>
      <c r="AA929" s="114"/>
      <c r="AB929" s="114"/>
      <c r="AC929" s="114"/>
    </row>
    <row r="930" spans="1:29" s="113" customFormat="1" ht="49.5" customHeight="1" x14ac:dyDescent="0.25">
      <c r="A930" s="115"/>
      <c r="B930"/>
      <c r="C930" s="4"/>
      <c r="D930"/>
      <c r="E930" s="25"/>
      <c r="F930" s="30"/>
      <c r="G930" s="31"/>
      <c r="H930" s="25"/>
      <c r="I930"/>
      <c r="J930"/>
      <c r="K930"/>
      <c r="L930"/>
      <c r="M930"/>
      <c r="N930" s="20"/>
      <c r="O930" s="25"/>
      <c r="P930" s="25"/>
      <c r="Q930" s="25"/>
      <c r="R930" s="31"/>
      <c r="S930" s="25"/>
      <c r="T930" s="114"/>
      <c r="U930" s="114"/>
      <c r="V930" s="114"/>
      <c r="W930" s="114"/>
      <c r="X930" s="114"/>
      <c r="Y930" s="114"/>
      <c r="Z930" s="114"/>
      <c r="AA930" s="114"/>
      <c r="AB930" s="114"/>
      <c r="AC930" s="114"/>
    </row>
    <row r="931" spans="1:29" s="113" customFormat="1" ht="45.75" customHeight="1" x14ac:dyDescent="0.25">
      <c r="A931" s="115"/>
      <c r="B931"/>
      <c r="C931" s="4"/>
      <c r="D931"/>
      <c r="E931" s="25"/>
      <c r="F931" s="30"/>
      <c r="G931" s="31"/>
      <c r="H931" s="25"/>
      <c r="I931"/>
      <c r="J931"/>
      <c r="K931"/>
      <c r="L931"/>
      <c r="M931"/>
      <c r="N931" s="20"/>
      <c r="O931" s="25"/>
      <c r="P931" s="25"/>
      <c r="Q931" s="25"/>
      <c r="R931" s="31"/>
      <c r="S931" s="25"/>
      <c r="T931" s="114"/>
      <c r="U931" s="114"/>
      <c r="V931" s="114"/>
      <c r="W931" s="114"/>
      <c r="X931" s="114"/>
      <c r="Y931" s="114"/>
      <c r="Z931" s="114"/>
      <c r="AA931" s="114"/>
      <c r="AB931" s="114"/>
      <c r="AC931" s="114"/>
    </row>
    <row r="932" spans="1:29" s="113" customFormat="1" ht="45.75" customHeight="1" x14ac:dyDescent="0.25">
      <c r="A932" s="115"/>
      <c r="B932"/>
      <c r="C932" s="4"/>
      <c r="D932"/>
      <c r="E932" s="25"/>
      <c r="F932" s="30"/>
      <c r="G932" s="31"/>
      <c r="H932" s="25"/>
      <c r="I932"/>
      <c r="J932"/>
      <c r="K932"/>
      <c r="L932"/>
      <c r="M932"/>
      <c r="N932" s="20"/>
      <c r="O932" s="25"/>
      <c r="P932" s="25"/>
      <c r="Q932" s="25"/>
      <c r="R932" s="31"/>
      <c r="S932" s="25"/>
      <c r="T932" s="114"/>
      <c r="U932" s="114"/>
      <c r="V932" s="114"/>
      <c r="W932" s="114"/>
      <c r="X932" s="114"/>
      <c r="Y932" s="114"/>
      <c r="Z932" s="114"/>
      <c r="AA932" s="114"/>
      <c r="AB932" s="114"/>
      <c r="AC932" s="114"/>
    </row>
    <row r="933" spans="1:29" s="113" customFormat="1" ht="48" customHeight="1" x14ac:dyDescent="0.25">
      <c r="A933" s="115"/>
      <c r="B933"/>
      <c r="C933" s="4"/>
      <c r="D933"/>
      <c r="E933" s="25"/>
      <c r="F933" s="30"/>
      <c r="G933" s="31"/>
      <c r="H933" s="25"/>
      <c r="I933"/>
      <c r="J933"/>
      <c r="K933"/>
      <c r="L933"/>
      <c r="M933"/>
      <c r="N933" s="20"/>
      <c r="O933" s="25"/>
      <c r="P933" s="25"/>
      <c r="Q933" s="25"/>
      <c r="R933" s="31"/>
      <c r="S933" s="25"/>
      <c r="T933" s="114"/>
      <c r="U933" s="114"/>
      <c r="V933" s="114"/>
      <c r="W933" s="114"/>
      <c r="X933" s="114"/>
      <c r="Y933" s="114"/>
      <c r="Z933" s="114"/>
      <c r="AA933" s="114"/>
      <c r="AB933" s="114"/>
      <c r="AC933" s="114"/>
    </row>
    <row r="934" spans="1:29" s="113" customFormat="1" ht="45.75" customHeight="1" x14ac:dyDescent="0.25">
      <c r="A934" s="115"/>
      <c r="B934"/>
      <c r="C934" s="4"/>
      <c r="D934"/>
      <c r="E934" s="25"/>
      <c r="F934" s="30"/>
      <c r="G934" s="31"/>
      <c r="H934" s="25"/>
      <c r="I934"/>
      <c r="J934"/>
      <c r="K934"/>
      <c r="L934"/>
      <c r="M934"/>
      <c r="N934" s="20"/>
      <c r="O934" s="25"/>
      <c r="P934" s="25"/>
      <c r="Q934" s="25"/>
      <c r="R934" s="31"/>
      <c r="S934" s="25"/>
      <c r="T934" s="114"/>
      <c r="U934" s="114"/>
      <c r="V934" s="114"/>
      <c r="W934" s="114"/>
      <c r="X934" s="114"/>
      <c r="Y934" s="114"/>
      <c r="Z934" s="114"/>
      <c r="AA934" s="114"/>
      <c r="AB934" s="114"/>
      <c r="AC934" s="114"/>
    </row>
    <row r="935" spans="1:29" s="113" customFormat="1" ht="48.75" customHeight="1" x14ac:dyDescent="0.25">
      <c r="A935" s="115"/>
      <c r="B935"/>
      <c r="C935" s="4"/>
      <c r="D935"/>
      <c r="E935" s="25"/>
      <c r="F935" s="30"/>
      <c r="G935" s="31"/>
      <c r="H935" s="25"/>
      <c r="I935"/>
      <c r="J935"/>
      <c r="K935"/>
      <c r="L935"/>
      <c r="M935"/>
      <c r="N935" s="20"/>
      <c r="O935" s="25"/>
      <c r="P935" s="25"/>
      <c r="Q935" s="25"/>
      <c r="R935" s="31"/>
      <c r="S935" s="25"/>
      <c r="T935" s="114"/>
      <c r="U935" s="114"/>
      <c r="V935" s="114"/>
      <c r="W935" s="114"/>
      <c r="X935" s="114"/>
      <c r="Y935" s="114"/>
      <c r="Z935" s="114"/>
      <c r="AA935" s="114"/>
      <c r="AB935" s="114"/>
      <c r="AC935" s="114"/>
    </row>
    <row r="936" spans="1:29" s="113" customFormat="1" ht="48" customHeight="1" x14ac:dyDescent="0.25">
      <c r="A936" s="115"/>
      <c r="B936"/>
      <c r="C936" s="4"/>
      <c r="D936"/>
      <c r="E936" s="25"/>
      <c r="F936" s="30"/>
      <c r="G936" s="31"/>
      <c r="H936" s="25"/>
      <c r="I936"/>
      <c r="J936"/>
      <c r="K936"/>
      <c r="L936"/>
      <c r="M936"/>
      <c r="N936" s="20"/>
      <c r="O936" s="25"/>
      <c r="P936" s="25"/>
      <c r="Q936" s="25"/>
      <c r="R936" s="31"/>
      <c r="S936" s="25"/>
      <c r="T936" s="114"/>
      <c r="U936" s="114"/>
      <c r="V936" s="114"/>
      <c r="W936" s="114"/>
      <c r="X936" s="114"/>
      <c r="Y936" s="114"/>
      <c r="Z936" s="114"/>
      <c r="AA936" s="114"/>
      <c r="AB936" s="114"/>
      <c r="AC936" s="114"/>
    </row>
    <row r="937" spans="1:29" s="113" customFormat="1" ht="44.25" customHeight="1" x14ac:dyDescent="0.25">
      <c r="A937" s="115"/>
      <c r="B937"/>
      <c r="C937" s="4"/>
      <c r="D937"/>
      <c r="E937" s="25"/>
      <c r="F937" s="30"/>
      <c r="G937" s="31"/>
      <c r="H937" s="25"/>
      <c r="I937"/>
      <c r="J937"/>
      <c r="K937"/>
      <c r="L937"/>
      <c r="M937"/>
      <c r="N937" s="20"/>
      <c r="O937" s="25"/>
      <c r="P937" s="25"/>
      <c r="Q937" s="25"/>
      <c r="R937" s="31"/>
      <c r="S937" s="25"/>
      <c r="T937" s="114"/>
      <c r="U937" s="114"/>
      <c r="V937" s="114"/>
      <c r="W937" s="114"/>
      <c r="X937" s="114"/>
      <c r="Y937" s="114"/>
      <c r="Z937" s="114"/>
      <c r="AA937" s="114"/>
      <c r="AB937" s="114"/>
      <c r="AC937" s="114"/>
    </row>
    <row r="938" spans="1:29" s="113" customFormat="1" ht="49.5" customHeight="1" x14ac:dyDescent="0.25">
      <c r="A938" s="115"/>
      <c r="B938"/>
      <c r="C938" s="4"/>
      <c r="D938"/>
      <c r="E938" s="25"/>
      <c r="F938" s="30"/>
      <c r="G938" s="31"/>
      <c r="H938" s="25"/>
      <c r="I938"/>
      <c r="J938"/>
      <c r="K938"/>
      <c r="L938"/>
      <c r="M938"/>
      <c r="N938" s="20"/>
      <c r="O938" s="25"/>
      <c r="P938" s="25"/>
      <c r="Q938" s="25"/>
      <c r="R938" s="31"/>
      <c r="S938" s="25"/>
      <c r="T938" s="114"/>
      <c r="U938" s="114"/>
      <c r="V938" s="114"/>
      <c r="W938" s="114"/>
      <c r="X938" s="114"/>
      <c r="Y938" s="114"/>
      <c r="Z938" s="114"/>
      <c r="AA938" s="114"/>
      <c r="AB938" s="114"/>
      <c r="AC938" s="114"/>
    </row>
    <row r="939" spans="1:29" s="113" customFormat="1" ht="45.75" customHeight="1" x14ac:dyDescent="0.25">
      <c r="A939" s="115"/>
      <c r="B939"/>
      <c r="C939" s="4"/>
      <c r="D939"/>
      <c r="E939" s="25"/>
      <c r="F939" s="30"/>
      <c r="G939" s="31"/>
      <c r="H939" s="25"/>
      <c r="I939"/>
      <c r="J939"/>
      <c r="K939"/>
      <c r="L939"/>
      <c r="M939"/>
      <c r="N939" s="20"/>
      <c r="O939" s="25"/>
      <c r="P939" s="25"/>
      <c r="Q939" s="25"/>
      <c r="R939" s="31"/>
      <c r="S939" s="25"/>
      <c r="T939" s="114"/>
      <c r="U939" s="114"/>
      <c r="V939" s="114"/>
      <c r="W939" s="114"/>
      <c r="X939" s="114"/>
      <c r="Y939" s="114"/>
      <c r="Z939" s="114"/>
      <c r="AA939" s="114"/>
      <c r="AB939" s="114"/>
      <c r="AC939" s="114"/>
    </row>
    <row r="940" spans="1:29" s="113" customFormat="1" ht="49.5" customHeight="1" x14ac:dyDescent="0.25">
      <c r="A940" s="115"/>
      <c r="B940"/>
      <c r="C940" s="4"/>
      <c r="D940"/>
      <c r="E940" s="25"/>
      <c r="F940" s="30"/>
      <c r="G940" s="31"/>
      <c r="H940" s="25"/>
      <c r="I940"/>
      <c r="J940"/>
      <c r="K940"/>
      <c r="L940"/>
      <c r="M940"/>
      <c r="N940" s="20"/>
      <c r="O940" s="25"/>
      <c r="P940" s="25"/>
      <c r="Q940" s="25"/>
      <c r="R940" s="31"/>
      <c r="S940" s="25"/>
      <c r="T940" s="114"/>
      <c r="U940" s="114"/>
      <c r="V940" s="114"/>
      <c r="W940" s="114"/>
      <c r="X940" s="114"/>
      <c r="Y940" s="114"/>
      <c r="Z940" s="114"/>
      <c r="AA940" s="114"/>
      <c r="AB940" s="114"/>
      <c r="AC940" s="114"/>
    </row>
    <row r="941" spans="1:29" s="113" customFormat="1" ht="45.75" customHeight="1" x14ac:dyDescent="0.25">
      <c r="A941" s="115"/>
      <c r="B941"/>
      <c r="C941" s="4"/>
      <c r="D941"/>
      <c r="E941" s="25"/>
      <c r="F941" s="30"/>
      <c r="G941" s="31"/>
      <c r="H941" s="25"/>
      <c r="I941"/>
      <c r="J941"/>
      <c r="K941"/>
      <c r="L941"/>
      <c r="M941"/>
      <c r="N941" s="20"/>
      <c r="O941" s="25"/>
      <c r="P941" s="25"/>
      <c r="Q941" s="25"/>
      <c r="R941" s="31"/>
      <c r="S941" s="25"/>
      <c r="T941" s="114"/>
      <c r="U941" s="114"/>
      <c r="V941" s="114"/>
      <c r="W941" s="114"/>
      <c r="X941" s="114"/>
      <c r="Y941" s="114"/>
      <c r="Z941" s="114"/>
      <c r="AA941" s="114"/>
      <c r="AB941" s="114"/>
      <c r="AC941" s="114"/>
    </row>
    <row r="942" spans="1:29" s="113" customFormat="1" ht="45.75" customHeight="1" x14ac:dyDescent="0.25">
      <c r="A942" s="115"/>
      <c r="B942"/>
      <c r="C942" s="4"/>
      <c r="D942"/>
      <c r="E942" s="25"/>
      <c r="F942" s="30"/>
      <c r="G942" s="31"/>
      <c r="H942" s="25"/>
      <c r="I942"/>
      <c r="J942"/>
      <c r="K942"/>
      <c r="L942"/>
      <c r="M942"/>
      <c r="N942" s="20"/>
      <c r="O942" s="25"/>
      <c r="P942" s="25"/>
      <c r="Q942" s="25"/>
      <c r="R942" s="31"/>
      <c r="S942" s="25"/>
      <c r="T942" s="114"/>
      <c r="U942" s="114"/>
      <c r="V942" s="114"/>
      <c r="W942" s="114"/>
      <c r="X942" s="114"/>
      <c r="Y942" s="114"/>
      <c r="Z942" s="114"/>
      <c r="AA942" s="114"/>
      <c r="AB942" s="114"/>
      <c r="AC942" s="114"/>
    </row>
    <row r="943" spans="1:29" s="113" customFormat="1" ht="48" customHeight="1" x14ac:dyDescent="0.25">
      <c r="A943" s="115"/>
      <c r="B943"/>
      <c r="C943" s="4"/>
      <c r="D943"/>
      <c r="E943" s="25"/>
      <c r="F943" s="30"/>
      <c r="G943" s="31"/>
      <c r="H943" s="25"/>
      <c r="I943"/>
      <c r="J943"/>
      <c r="K943"/>
      <c r="L943"/>
      <c r="M943"/>
      <c r="N943" s="20"/>
      <c r="O943" s="25"/>
      <c r="P943" s="25"/>
      <c r="Q943" s="25"/>
      <c r="R943" s="31"/>
      <c r="S943" s="25"/>
      <c r="T943" s="114"/>
      <c r="U943" s="114"/>
      <c r="V943" s="114"/>
      <c r="W943" s="114"/>
      <c r="X943" s="114"/>
      <c r="Y943" s="114"/>
      <c r="Z943" s="114"/>
      <c r="AA943" s="114"/>
      <c r="AB943" s="114"/>
      <c r="AC943" s="114"/>
    </row>
    <row r="944" spans="1:29" s="113" customFormat="1" ht="45.75" customHeight="1" x14ac:dyDescent="0.25">
      <c r="A944" s="115"/>
      <c r="B944"/>
      <c r="C944" s="4"/>
      <c r="D944"/>
      <c r="E944" s="25"/>
      <c r="F944" s="30"/>
      <c r="G944" s="31"/>
      <c r="H944" s="25"/>
      <c r="I944"/>
      <c r="J944"/>
      <c r="K944"/>
      <c r="L944"/>
      <c r="M944"/>
      <c r="N944" s="20"/>
      <c r="O944" s="25"/>
      <c r="P944" s="25"/>
      <c r="Q944" s="25"/>
      <c r="R944" s="31"/>
      <c r="S944" s="25"/>
      <c r="T944" s="114"/>
      <c r="U944" s="114"/>
      <c r="V944" s="114"/>
      <c r="W944" s="114"/>
      <c r="X944" s="114"/>
      <c r="Y944" s="114"/>
      <c r="Z944" s="114"/>
      <c r="AA944" s="114"/>
      <c r="AB944" s="114"/>
      <c r="AC944" s="114"/>
    </row>
    <row r="945" spans="1:29" s="113" customFormat="1" ht="48.75" customHeight="1" x14ac:dyDescent="0.25">
      <c r="A945" s="115"/>
      <c r="B945"/>
      <c r="C945" s="4"/>
      <c r="D945"/>
      <c r="E945" s="25"/>
      <c r="F945" s="30"/>
      <c r="G945" s="31"/>
      <c r="H945" s="25"/>
      <c r="I945"/>
      <c r="J945"/>
      <c r="K945"/>
      <c r="L945"/>
      <c r="M945"/>
      <c r="N945" s="20"/>
      <c r="O945" s="25"/>
      <c r="P945" s="25"/>
      <c r="Q945" s="25"/>
      <c r="R945" s="31"/>
      <c r="S945" s="25"/>
      <c r="T945" s="114"/>
      <c r="U945" s="114"/>
      <c r="V945" s="114"/>
      <c r="W945" s="114"/>
      <c r="X945" s="114"/>
      <c r="Y945" s="114"/>
      <c r="Z945" s="114"/>
      <c r="AA945" s="114"/>
      <c r="AB945" s="114"/>
      <c r="AC945" s="114"/>
    </row>
    <row r="946" spans="1:29" s="113" customFormat="1" ht="48" customHeight="1" x14ac:dyDescent="0.25">
      <c r="A946" s="115"/>
      <c r="B946"/>
      <c r="C946" s="4"/>
      <c r="D946"/>
      <c r="E946" s="25"/>
      <c r="F946" s="30"/>
      <c r="G946" s="31"/>
      <c r="H946" s="25"/>
      <c r="I946"/>
      <c r="J946"/>
      <c r="K946"/>
      <c r="L946"/>
      <c r="M946"/>
      <c r="N946" s="20"/>
      <c r="O946" s="25"/>
      <c r="P946" s="25"/>
      <c r="Q946" s="25"/>
      <c r="R946" s="31"/>
      <c r="S946" s="25"/>
      <c r="T946" s="114"/>
      <c r="U946" s="114"/>
      <c r="V946" s="114"/>
      <c r="W946" s="114"/>
      <c r="X946" s="114"/>
      <c r="Y946" s="114"/>
      <c r="Z946" s="114"/>
      <c r="AA946" s="114"/>
      <c r="AB946" s="114"/>
      <c r="AC946" s="114"/>
    </row>
    <row r="947" spans="1:29" s="113" customFormat="1" ht="48.75" customHeight="1" x14ac:dyDescent="0.25">
      <c r="A947" s="115"/>
      <c r="B947"/>
      <c r="C947" s="4"/>
      <c r="D947"/>
      <c r="E947" s="25"/>
      <c r="F947" s="30"/>
      <c r="G947" s="31"/>
      <c r="H947" s="25"/>
      <c r="I947"/>
      <c r="J947"/>
      <c r="K947"/>
      <c r="L947"/>
      <c r="M947"/>
      <c r="N947" s="20"/>
      <c r="O947" s="25"/>
      <c r="P947" s="25"/>
      <c r="Q947" s="25"/>
      <c r="R947" s="31"/>
      <c r="S947" s="25"/>
      <c r="T947" s="114"/>
      <c r="U947" s="114"/>
      <c r="V947" s="114"/>
      <c r="W947" s="114"/>
      <c r="X947" s="114"/>
      <c r="Y947" s="114"/>
      <c r="Z947" s="114"/>
      <c r="AA947" s="114"/>
      <c r="AB947" s="114"/>
      <c r="AC947" s="114"/>
    </row>
    <row r="948" spans="1:29" s="113" customFormat="1" ht="48.75" customHeight="1" x14ac:dyDescent="0.25">
      <c r="A948" s="115"/>
      <c r="B948"/>
      <c r="C948" s="4"/>
      <c r="D948"/>
      <c r="E948" s="25"/>
      <c r="F948" s="30"/>
      <c r="G948" s="31"/>
      <c r="H948" s="25"/>
      <c r="I948"/>
      <c r="J948"/>
      <c r="K948"/>
      <c r="L948"/>
      <c r="M948"/>
      <c r="N948" s="20"/>
      <c r="O948" s="25"/>
      <c r="P948" s="25"/>
      <c r="Q948" s="25"/>
      <c r="R948" s="31"/>
      <c r="S948" s="25"/>
      <c r="T948" s="114"/>
      <c r="U948" s="114"/>
      <c r="V948" s="114"/>
      <c r="W948" s="114"/>
      <c r="X948" s="114"/>
      <c r="Y948" s="114"/>
      <c r="Z948" s="114"/>
      <c r="AA948" s="114"/>
      <c r="AB948" s="114"/>
      <c r="AC948" s="114"/>
    </row>
    <row r="949" spans="1:29" s="113" customFormat="1" ht="48" customHeight="1" x14ac:dyDescent="0.25">
      <c r="A949" s="115"/>
      <c r="B949"/>
      <c r="C949" s="4"/>
      <c r="D949"/>
      <c r="E949" s="25"/>
      <c r="F949" s="30"/>
      <c r="G949" s="31"/>
      <c r="H949" s="25"/>
      <c r="I949"/>
      <c r="J949"/>
      <c r="K949"/>
      <c r="L949"/>
      <c r="M949"/>
      <c r="N949" s="20"/>
      <c r="O949" s="25"/>
      <c r="P949" s="25"/>
      <c r="Q949" s="25"/>
      <c r="R949" s="31"/>
      <c r="S949" s="25"/>
      <c r="T949" s="114"/>
      <c r="U949" s="114"/>
      <c r="V949" s="114"/>
      <c r="W949" s="114"/>
      <c r="X949" s="114"/>
      <c r="Y949" s="114"/>
      <c r="Z949" s="114"/>
      <c r="AA949" s="114"/>
      <c r="AB949" s="114"/>
      <c r="AC949" s="114"/>
    </row>
    <row r="950" spans="1:29" s="113" customFormat="1" ht="49.5" customHeight="1" x14ac:dyDescent="0.25">
      <c r="A950" s="115"/>
      <c r="B950"/>
      <c r="C950" s="4"/>
      <c r="D950"/>
      <c r="E950" s="25"/>
      <c r="F950" s="30"/>
      <c r="G950" s="31"/>
      <c r="H950" s="25"/>
      <c r="I950"/>
      <c r="J950"/>
      <c r="K950"/>
      <c r="L950"/>
      <c r="M950"/>
      <c r="N950" s="20"/>
      <c r="O950" s="25"/>
      <c r="P950" s="25"/>
      <c r="Q950" s="25"/>
      <c r="R950" s="31"/>
      <c r="S950" s="25"/>
      <c r="T950" s="114"/>
      <c r="U950" s="114"/>
      <c r="V950" s="114"/>
      <c r="W950" s="114"/>
      <c r="X950" s="114"/>
      <c r="Y950" s="114"/>
      <c r="Z950" s="114"/>
      <c r="AA950" s="114"/>
      <c r="AB950" s="114"/>
      <c r="AC950" s="114"/>
    </row>
    <row r="951" spans="1:29" s="113" customFormat="1" ht="35.25" customHeight="1" x14ac:dyDescent="0.25">
      <c r="A951" s="115"/>
      <c r="B951"/>
      <c r="C951" s="4"/>
      <c r="D951"/>
      <c r="E951" s="25"/>
      <c r="F951" s="30"/>
      <c r="G951" s="31"/>
      <c r="H951" s="25"/>
      <c r="I951"/>
      <c r="J951"/>
      <c r="K951"/>
      <c r="L951"/>
      <c r="M951"/>
      <c r="N951" s="20"/>
      <c r="O951" s="25"/>
      <c r="P951" s="25"/>
      <c r="Q951" s="25"/>
      <c r="R951" s="31"/>
      <c r="S951" s="25"/>
      <c r="T951" s="114"/>
      <c r="U951" s="114"/>
      <c r="V951" s="114"/>
      <c r="W951" s="114"/>
      <c r="X951" s="114"/>
      <c r="Y951" s="114"/>
      <c r="Z951" s="114"/>
      <c r="AA951" s="114"/>
      <c r="AB951" s="114"/>
      <c r="AC951" s="114"/>
    </row>
    <row r="952" spans="1:29" s="113" customFormat="1" ht="35.25" customHeight="1" x14ac:dyDescent="0.25">
      <c r="A952" s="115"/>
      <c r="B952"/>
      <c r="C952" s="4"/>
      <c r="D952"/>
      <c r="E952" s="25"/>
      <c r="F952" s="30"/>
      <c r="G952" s="31"/>
      <c r="H952" s="25"/>
      <c r="I952"/>
      <c r="J952"/>
      <c r="K952"/>
      <c r="L952"/>
      <c r="M952"/>
      <c r="N952" s="20"/>
      <c r="O952" s="25"/>
      <c r="P952" s="25"/>
      <c r="Q952" s="25"/>
      <c r="R952" s="31"/>
      <c r="S952" s="25"/>
      <c r="T952" s="114"/>
      <c r="U952" s="114"/>
      <c r="V952" s="114"/>
      <c r="W952" s="114"/>
      <c r="X952" s="114"/>
      <c r="Y952" s="114"/>
      <c r="Z952" s="114"/>
      <c r="AA952" s="114"/>
      <c r="AB952" s="114"/>
      <c r="AC952" s="114"/>
    </row>
    <row r="953" spans="1:29" s="113" customFormat="1" ht="39.75" customHeight="1" x14ac:dyDescent="0.25">
      <c r="A953" s="115"/>
      <c r="B953"/>
      <c r="C953" s="4"/>
      <c r="D953"/>
      <c r="E953" s="25"/>
      <c r="F953" s="30"/>
      <c r="G953" s="31"/>
      <c r="H953" s="25"/>
      <c r="I953"/>
      <c r="J953"/>
      <c r="K953"/>
      <c r="L953"/>
      <c r="M953"/>
      <c r="N953" s="20"/>
      <c r="O953" s="25"/>
      <c r="P953" s="25"/>
      <c r="Q953" s="25"/>
      <c r="R953" s="31"/>
      <c r="S953" s="25"/>
      <c r="T953" s="114"/>
      <c r="U953" s="114"/>
      <c r="V953" s="114"/>
      <c r="W953" s="114"/>
      <c r="X953" s="114"/>
      <c r="Y953" s="114"/>
      <c r="Z953" s="114"/>
      <c r="AA953" s="114"/>
      <c r="AB953" s="114"/>
      <c r="AC953" s="114"/>
    </row>
    <row r="954" spans="1:29" s="113" customFormat="1" ht="34.5" customHeight="1" x14ac:dyDescent="0.25">
      <c r="A954" s="115"/>
      <c r="B954"/>
      <c r="C954" s="4"/>
      <c r="D954"/>
      <c r="E954" s="25"/>
      <c r="F954" s="30"/>
      <c r="G954" s="31"/>
      <c r="H954" s="25"/>
      <c r="I954"/>
      <c r="J954"/>
      <c r="K954"/>
      <c r="L954"/>
      <c r="M954"/>
      <c r="N954" s="20"/>
      <c r="O954" s="25"/>
      <c r="P954" s="25"/>
      <c r="Q954" s="25"/>
      <c r="R954" s="31"/>
      <c r="S954" s="25"/>
      <c r="T954" s="114"/>
      <c r="U954" s="114"/>
      <c r="V954" s="114"/>
      <c r="W954" s="114"/>
      <c r="X954" s="114"/>
      <c r="Y954" s="114"/>
      <c r="Z954" s="114"/>
      <c r="AA954" s="114"/>
      <c r="AB954" s="114"/>
      <c r="AC954" s="114"/>
    </row>
    <row r="955" spans="1:29" s="113" customFormat="1" ht="36.75" customHeight="1" x14ac:dyDescent="0.25">
      <c r="A955" s="115"/>
      <c r="B955"/>
      <c r="C955" s="4"/>
      <c r="D955"/>
      <c r="E955" s="25"/>
      <c r="F955" s="30"/>
      <c r="G955" s="31"/>
      <c r="H955" s="25"/>
      <c r="I955"/>
      <c r="J955"/>
      <c r="K955"/>
      <c r="L955"/>
      <c r="M955"/>
      <c r="N955" s="20"/>
      <c r="O955" s="25"/>
      <c r="P955" s="25"/>
      <c r="Q955" s="25"/>
      <c r="R955" s="31"/>
      <c r="S955" s="25"/>
      <c r="T955" s="114"/>
      <c r="U955" s="114"/>
      <c r="V955" s="114"/>
      <c r="W955" s="114"/>
      <c r="X955" s="114"/>
      <c r="Y955" s="114"/>
      <c r="Z955" s="114"/>
      <c r="AA955" s="114"/>
      <c r="AB955" s="114"/>
      <c r="AC955" s="114"/>
    </row>
    <row r="956" spans="1:29" s="113" customFormat="1" ht="70.5" customHeight="1" x14ac:dyDescent="0.25">
      <c r="A956" s="115"/>
      <c r="B956"/>
      <c r="C956" s="4"/>
      <c r="D956"/>
      <c r="E956" s="25"/>
      <c r="F956" s="30"/>
      <c r="G956" s="31"/>
      <c r="H956" s="25"/>
      <c r="I956"/>
      <c r="J956"/>
      <c r="K956"/>
      <c r="L956"/>
      <c r="M956"/>
      <c r="N956" s="20"/>
      <c r="O956" s="25"/>
      <c r="P956" s="25"/>
      <c r="Q956" s="25"/>
      <c r="R956" s="31"/>
      <c r="S956" s="25"/>
      <c r="T956" s="114"/>
      <c r="U956" s="114"/>
      <c r="V956" s="114"/>
      <c r="W956" s="114"/>
      <c r="X956" s="114"/>
      <c r="Y956" s="114"/>
      <c r="Z956" s="114"/>
      <c r="AA956" s="114"/>
      <c r="AB956" s="114"/>
      <c r="AC956" s="114"/>
    </row>
    <row r="957" spans="1:29" s="78" customFormat="1" ht="15.75" x14ac:dyDescent="0.25">
      <c r="A957" s="61"/>
      <c r="B957"/>
      <c r="C957" s="4"/>
      <c r="D957"/>
      <c r="E957" s="25"/>
      <c r="F957" s="30"/>
      <c r="G957" s="31"/>
      <c r="H957" s="25"/>
      <c r="I957"/>
      <c r="J957"/>
      <c r="K957"/>
      <c r="L957"/>
      <c r="M957"/>
      <c r="N957" s="20"/>
      <c r="O957" s="25"/>
      <c r="P957" s="25"/>
      <c r="Q957" s="25"/>
      <c r="R957" s="31"/>
      <c r="S957" s="25"/>
      <c r="T957" s="69"/>
      <c r="U957" s="69"/>
      <c r="V957" s="69"/>
      <c r="W957" s="69"/>
      <c r="X957" s="69"/>
      <c r="Y957" s="69"/>
      <c r="Z957" s="69"/>
      <c r="AA957" s="69"/>
      <c r="AB957" s="69"/>
      <c r="AC957" s="69"/>
    </row>
    <row r="958" spans="1:29" s="78" customFormat="1" ht="45" customHeight="1" x14ac:dyDescent="0.25">
      <c r="A958" s="61"/>
      <c r="B958"/>
      <c r="C958" s="4"/>
      <c r="D958"/>
      <c r="E958" s="25"/>
      <c r="F958" s="30"/>
      <c r="G958" s="31"/>
      <c r="H958" s="25"/>
      <c r="I958"/>
      <c r="J958"/>
      <c r="K958"/>
      <c r="L958"/>
      <c r="M958"/>
      <c r="N958" s="20"/>
      <c r="O958" s="25"/>
      <c r="P958" s="25"/>
      <c r="Q958" s="25"/>
      <c r="R958" s="31"/>
      <c r="S958" s="25"/>
      <c r="T958" s="69"/>
      <c r="U958" s="69"/>
      <c r="V958" s="69"/>
      <c r="W958" s="69"/>
      <c r="X958" s="69"/>
      <c r="Y958" s="69"/>
      <c r="Z958" s="69"/>
      <c r="AA958" s="69"/>
      <c r="AB958" s="69"/>
      <c r="AC958" s="69"/>
    </row>
    <row r="959" spans="1:29" s="113" customFormat="1" ht="61.5" customHeight="1" x14ac:dyDescent="0.25">
      <c r="A959" s="115"/>
      <c r="B959"/>
      <c r="C959" s="4"/>
      <c r="D959"/>
      <c r="E959" s="25"/>
      <c r="F959" s="30"/>
      <c r="G959" s="31"/>
      <c r="H959" s="25"/>
      <c r="I959"/>
      <c r="J959"/>
      <c r="K959"/>
      <c r="L959"/>
      <c r="M959"/>
      <c r="N959" s="20"/>
      <c r="O959" s="25"/>
      <c r="P959" s="25"/>
      <c r="Q959" s="25"/>
      <c r="R959" s="31"/>
      <c r="S959" s="25"/>
      <c r="T959" s="114"/>
      <c r="U959" s="114"/>
      <c r="V959" s="114"/>
      <c r="W959" s="114"/>
      <c r="X959" s="114"/>
      <c r="Y959" s="114"/>
      <c r="Z959" s="114"/>
      <c r="AA959" s="114"/>
      <c r="AB959" s="114"/>
      <c r="AC959" s="114"/>
    </row>
    <row r="960" spans="1:29" s="113" customFormat="1" ht="24.75" customHeight="1" x14ac:dyDescent="0.25">
      <c r="A960" s="115"/>
      <c r="B960"/>
      <c r="C960" s="4"/>
      <c r="D960"/>
      <c r="E960" s="25"/>
      <c r="F960" s="30"/>
      <c r="G960" s="31"/>
      <c r="H960" s="25"/>
      <c r="I960"/>
      <c r="J960"/>
      <c r="K960"/>
      <c r="L960"/>
      <c r="M960"/>
      <c r="N960" s="20"/>
      <c r="O960" s="25"/>
      <c r="P960" s="25"/>
      <c r="Q960" s="25"/>
      <c r="R960" s="31"/>
      <c r="S960" s="25"/>
      <c r="T960" s="114"/>
      <c r="U960" s="114"/>
      <c r="V960" s="114"/>
      <c r="W960" s="114"/>
      <c r="X960" s="114"/>
      <c r="Y960" s="114"/>
      <c r="Z960" s="114"/>
      <c r="AA960" s="114"/>
      <c r="AB960" s="114"/>
      <c r="AC960" s="114"/>
    </row>
    <row r="961" spans="1:29" s="113" customFormat="1" ht="24.75" customHeight="1" x14ac:dyDescent="0.25">
      <c r="A961" s="115"/>
      <c r="B961"/>
      <c r="C961" s="4"/>
      <c r="D961"/>
      <c r="E961" s="25"/>
      <c r="F961" s="30"/>
      <c r="G961" s="31"/>
      <c r="H961" s="25"/>
      <c r="I961"/>
      <c r="J961"/>
      <c r="K961"/>
      <c r="L961"/>
      <c r="M961"/>
      <c r="N961" s="20"/>
      <c r="O961" s="25"/>
      <c r="P961" s="25"/>
      <c r="Q961" s="25"/>
      <c r="R961" s="31"/>
      <c r="S961" s="25"/>
      <c r="T961" s="114"/>
      <c r="U961" s="114"/>
      <c r="V961" s="114"/>
      <c r="W961" s="114"/>
      <c r="X961" s="114"/>
      <c r="Y961" s="114"/>
      <c r="Z961" s="114"/>
      <c r="AA961" s="114"/>
      <c r="AB961" s="114"/>
      <c r="AC961" s="114"/>
    </row>
    <row r="962" spans="1:29" s="113" customFormat="1" ht="24.75" customHeight="1" x14ac:dyDescent="0.25">
      <c r="A962" s="115"/>
      <c r="B962"/>
      <c r="C962" s="4"/>
      <c r="D962"/>
      <c r="E962" s="25"/>
      <c r="F962" s="30"/>
      <c r="G962" s="31"/>
      <c r="H962" s="25"/>
      <c r="I962"/>
      <c r="J962"/>
      <c r="K962"/>
      <c r="L962"/>
      <c r="M962"/>
      <c r="N962" s="20"/>
      <c r="O962" s="25"/>
      <c r="P962" s="25"/>
      <c r="Q962" s="25"/>
      <c r="R962" s="31"/>
      <c r="S962" s="25"/>
      <c r="T962" s="114"/>
      <c r="U962" s="114"/>
      <c r="V962" s="114"/>
      <c r="W962" s="114"/>
      <c r="X962" s="114"/>
      <c r="Y962" s="114"/>
      <c r="Z962" s="114"/>
      <c r="AA962" s="114"/>
      <c r="AB962" s="114"/>
      <c r="AC962" s="114"/>
    </row>
    <row r="963" spans="1:29" s="113" customFormat="1" ht="54.75" customHeight="1" x14ac:dyDescent="0.25">
      <c r="A963" s="115"/>
      <c r="B963"/>
      <c r="C963" s="4"/>
      <c r="D963"/>
      <c r="E963" s="25"/>
      <c r="F963" s="30"/>
      <c r="G963" s="31"/>
      <c r="H963" s="25"/>
      <c r="I963"/>
      <c r="J963"/>
      <c r="K963"/>
      <c r="L963"/>
      <c r="M963"/>
      <c r="N963" s="20"/>
      <c r="O963" s="25"/>
      <c r="P963" s="25"/>
      <c r="Q963" s="25"/>
      <c r="R963" s="31"/>
      <c r="S963" s="25"/>
      <c r="T963" s="114"/>
      <c r="U963" s="114"/>
      <c r="V963" s="114"/>
      <c r="W963" s="114"/>
      <c r="X963" s="114"/>
      <c r="Y963" s="114"/>
      <c r="Z963" s="114"/>
      <c r="AA963" s="114"/>
      <c r="AB963" s="114"/>
      <c r="AC963" s="114"/>
    </row>
    <row r="964" spans="1:29" s="113" customFormat="1" ht="31.5" customHeight="1" x14ac:dyDescent="0.25">
      <c r="A964" s="115"/>
      <c r="B964"/>
      <c r="C964" s="4"/>
      <c r="D964"/>
      <c r="E964" s="25"/>
      <c r="F964" s="30"/>
      <c r="G964" s="31"/>
      <c r="H964" s="25"/>
      <c r="I964"/>
      <c r="J964"/>
      <c r="K964"/>
      <c r="L964"/>
      <c r="M964"/>
      <c r="N964" s="20"/>
      <c r="O964" s="25"/>
      <c r="P964" s="25"/>
      <c r="Q964" s="25"/>
      <c r="R964" s="31"/>
      <c r="S964" s="25"/>
      <c r="T964" s="114"/>
      <c r="U964" s="114"/>
      <c r="V964" s="114"/>
      <c r="W964" s="114"/>
      <c r="X964" s="114"/>
      <c r="Y964" s="114"/>
      <c r="Z964" s="114"/>
      <c r="AA964" s="114"/>
      <c r="AB964" s="114"/>
      <c r="AC964" s="114"/>
    </row>
    <row r="965" spans="1:29" s="113" customFormat="1" ht="31.5" customHeight="1" x14ac:dyDescent="0.25">
      <c r="A965" s="115"/>
      <c r="B965"/>
      <c r="C965" s="4"/>
      <c r="D965"/>
      <c r="E965" s="25"/>
      <c r="F965" s="30"/>
      <c r="G965" s="31"/>
      <c r="H965" s="25"/>
      <c r="I965"/>
      <c r="J965"/>
      <c r="K965"/>
      <c r="L965"/>
      <c r="M965"/>
      <c r="N965" s="20"/>
      <c r="O965" s="25"/>
      <c r="P965" s="25"/>
      <c r="Q965" s="25"/>
      <c r="R965" s="31"/>
      <c r="S965" s="25"/>
      <c r="T965" s="114"/>
      <c r="U965" s="114"/>
      <c r="V965" s="114"/>
      <c r="W965" s="114"/>
      <c r="X965" s="114"/>
      <c r="Y965" s="114"/>
      <c r="Z965" s="114"/>
      <c r="AA965" s="114"/>
      <c r="AB965" s="114"/>
      <c r="AC965" s="114"/>
    </row>
    <row r="966" spans="1:29" s="113" customFormat="1" ht="31.5" customHeight="1" x14ac:dyDescent="0.25">
      <c r="A966" s="115"/>
      <c r="B966"/>
      <c r="C966" s="4"/>
      <c r="D966"/>
      <c r="E966" s="25"/>
      <c r="F966" s="30"/>
      <c r="G966" s="31"/>
      <c r="H966" s="25"/>
      <c r="I966"/>
      <c r="J966"/>
      <c r="K966"/>
      <c r="L966"/>
      <c r="M966"/>
      <c r="N966" s="20"/>
      <c r="O966" s="25"/>
      <c r="P966" s="25"/>
      <c r="Q966" s="25"/>
      <c r="R966" s="31"/>
      <c r="S966" s="25"/>
      <c r="T966" s="114"/>
      <c r="U966" s="114"/>
      <c r="V966" s="114"/>
      <c r="W966" s="114"/>
      <c r="X966" s="114"/>
      <c r="Y966" s="114"/>
      <c r="Z966" s="114"/>
      <c r="AA966" s="114"/>
      <c r="AB966" s="114"/>
      <c r="AC966" s="114"/>
    </row>
    <row r="967" spans="1:29" s="113" customFormat="1" ht="31.5" customHeight="1" x14ac:dyDescent="0.25">
      <c r="A967" s="115"/>
      <c r="B967"/>
      <c r="C967" s="4"/>
      <c r="D967"/>
      <c r="E967" s="25"/>
      <c r="F967" s="30"/>
      <c r="G967" s="31"/>
      <c r="H967" s="25"/>
      <c r="I967"/>
      <c r="J967"/>
      <c r="K967"/>
      <c r="L967"/>
      <c r="M967"/>
      <c r="N967" s="20"/>
      <c r="O967" s="25"/>
      <c r="P967" s="25"/>
      <c r="Q967" s="25"/>
      <c r="R967" s="31"/>
      <c r="S967" s="25"/>
      <c r="T967" s="114"/>
      <c r="U967" s="114"/>
      <c r="V967" s="114"/>
      <c r="W967" s="114"/>
      <c r="X967" s="114"/>
      <c r="Y967" s="114"/>
      <c r="Z967" s="114"/>
      <c r="AA967" s="114"/>
      <c r="AB967" s="114"/>
      <c r="AC967" s="114"/>
    </row>
    <row r="968" spans="1:29" s="113" customFormat="1" ht="48" customHeight="1" x14ac:dyDescent="0.25">
      <c r="A968" s="115"/>
      <c r="B968"/>
      <c r="C968" s="4"/>
      <c r="D968"/>
      <c r="E968" s="25"/>
      <c r="F968" s="30"/>
      <c r="G968" s="31"/>
      <c r="H968" s="25"/>
      <c r="I968"/>
      <c r="J968"/>
      <c r="K968"/>
      <c r="L968"/>
      <c r="M968"/>
      <c r="N968" s="20"/>
      <c r="O968" s="25"/>
      <c r="P968" s="25"/>
      <c r="Q968" s="25"/>
      <c r="R968" s="31"/>
      <c r="S968" s="25"/>
      <c r="T968" s="114"/>
      <c r="U968" s="114"/>
      <c r="V968" s="114"/>
      <c r="W968" s="114"/>
      <c r="X968" s="114"/>
      <c r="Y968" s="114"/>
      <c r="Z968" s="114"/>
      <c r="AA968" s="114"/>
      <c r="AB968" s="114"/>
      <c r="AC968" s="114"/>
    </row>
    <row r="969" spans="1:29" s="113" customFormat="1" ht="19.5" customHeight="1" x14ac:dyDescent="0.25">
      <c r="A969" s="115"/>
      <c r="B969"/>
      <c r="C969" s="4"/>
      <c r="D969"/>
      <c r="E969" s="25"/>
      <c r="F969" s="30"/>
      <c r="G969" s="31"/>
      <c r="H969" s="25"/>
      <c r="I969"/>
      <c r="J969"/>
      <c r="K969"/>
      <c r="L969"/>
      <c r="M969"/>
      <c r="N969" s="20"/>
      <c r="O969" s="25"/>
      <c r="P969" s="25"/>
      <c r="Q969" s="25"/>
      <c r="R969" s="31"/>
      <c r="S969" s="25"/>
      <c r="T969" s="114"/>
      <c r="U969" s="114"/>
      <c r="V969" s="114"/>
      <c r="W969" s="114"/>
      <c r="X969" s="114"/>
      <c r="Y969" s="114"/>
      <c r="Z969" s="114"/>
      <c r="AA969" s="114"/>
      <c r="AB969" s="114"/>
      <c r="AC969" s="114"/>
    </row>
    <row r="970" spans="1:29" s="113" customFormat="1" ht="34.5" customHeight="1" x14ac:dyDescent="0.25">
      <c r="A970" s="115"/>
      <c r="B970"/>
      <c r="C970" s="4"/>
      <c r="D970"/>
      <c r="E970" s="25"/>
      <c r="F970" s="30"/>
      <c r="G970" s="31"/>
      <c r="H970" s="25"/>
      <c r="I970"/>
      <c r="J970"/>
      <c r="K970"/>
      <c r="L970"/>
      <c r="M970"/>
      <c r="N970" s="20"/>
      <c r="O970" s="25"/>
      <c r="P970" s="25"/>
      <c r="Q970" s="25"/>
      <c r="R970" s="31"/>
      <c r="S970" s="25"/>
      <c r="T970" s="114"/>
      <c r="U970" s="114"/>
      <c r="V970" s="114"/>
      <c r="W970" s="114"/>
      <c r="X970" s="114"/>
      <c r="Y970" s="114"/>
      <c r="Z970" s="114"/>
      <c r="AA970" s="114"/>
      <c r="AB970" s="114"/>
      <c r="AC970" s="114"/>
    </row>
    <row r="971" spans="1:29" s="113" customFormat="1" ht="27.75" customHeight="1" x14ac:dyDescent="0.25">
      <c r="A971" s="115"/>
      <c r="B971"/>
      <c r="C971" s="4"/>
      <c r="D971"/>
      <c r="E971" s="25"/>
      <c r="F971" s="30"/>
      <c r="G971" s="31"/>
      <c r="H971" s="25"/>
      <c r="I971"/>
      <c r="J971"/>
      <c r="K971"/>
      <c r="L971"/>
      <c r="M971"/>
      <c r="N971" s="20"/>
      <c r="O971" s="25"/>
      <c r="P971" s="25"/>
      <c r="Q971" s="25"/>
      <c r="R971" s="31"/>
      <c r="S971" s="25"/>
      <c r="T971" s="114"/>
      <c r="U971" s="114"/>
      <c r="V971" s="114"/>
      <c r="W971" s="114"/>
      <c r="X971" s="114"/>
      <c r="Y971" s="114"/>
      <c r="Z971" s="114"/>
      <c r="AA971" s="114"/>
      <c r="AB971" s="114"/>
      <c r="AC971" s="114"/>
    </row>
    <row r="972" spans="1:29" s="113" customFormat="1" ht="27.75" customHeight="1" x14ac:dyDescent="0.25">
      <c r="A972" s="115"/>
      <c r="B972"/>
      <c r="C972" s="4"/>
      <c r="D972"/>
      <c r="E972" s="25"/>
      <c r="F972" s="30"/>
      <c r="G972" s="31"/>
      <c r="H972" s="25"/>
      <c r="I972"/>
      <c r="J972"/>
      <c r="K972"/>
      <c r="L972"/>
      <c r="M972"/>
      <c r="N972" s="20"/>
      <c r="O972" s="25"/>
      <c r="P972" s="25"/>
      <c r="Q972" s="25"/>
      <c r="R972" s="31"/>
      <c r="S972" s="25"/>
      <c r="T972" s="114"/>
      <c r="U972" s="114"/>
      <c r="V972" s="114"/>
      <c r="W972" s="114"/>
      <c r="X972" s="114"/>
      <c r="Y972" s="114"/>
      <c r="Z972" s="114"/>
      <c r="AA972" s="114"/>
      <c r="AB972" s="114"/>
      <c r="AC972" s="114"/>
    </row>
    <row r="973" spans="1:29" s="113" customFormat="1" ht="24.75" customHeight="1" x14ac:dyDescent="0.25">
      <c r="A973" s="115"/>
      <c r="B973"/>
      <c r="C973" s="4"/>
      <c r="D973"/>
      <c r="E973" s="25"/>
      <c r="F973" s="30"/>
      <c r="G973" s="31"/>
      <c r="H973" s="25"/>
      <c r="I973"/>
      <c r="J973"/>
      <c r="K973"/>
      <c r="L973"/>
      <c r="M973"/>
      <c r="N973" s="20"/>
      <c r="O973" s="25"/>
      <c r="P973" s="25"/>
      <c r="Q973" s="25"/>
      <c r="R973" s="31"/>
      <c r="S973" s="25"/>
      <c r="T973" s="114"/>
      <c r="U973" s="114"/>
      <c r="V973" s="114"/>
      <c r="W973" s="114"/>
      <c r="X973" s="114"/>
      <c r="Y973" s="114"/>
      <c r="Z973" s="114"/>
      <c r="AA973" s="114"/>
      <c r="AB973" s="114"/>
      <c r="AC973" s="114"/>
    </row>
    <row r="974" spans="1:29" s="113" customFormat="1" ht="24.75" customHeight="1" x14ac:dyDescent="0.25">
      <c r="A974" s="115"/>
      <c r="B974"/>
      <c r="C974" s="4"/>
      <c r="D974"/>
      <c r="E974" s="25"/>
      <c r="F974" s="30"/>
      <c r="G974" s="31"/>
      <c r="H974" s="25"/>
      <c r="I974"/>
      <c r="J974"/>
      <c r="K974"/>
      <c r="L974"/>
      <c r="M974"/>
      <c r="N974" s="20"/>
      <c r="O974" s="25"/>
      <c r="P974" s="25"/>
      <c r="Q974" s="25"/>
      <c r="R974" s="31"/>
      <c r="S974" s="25"/>
      <c r="T974" s="114"/>
      <c r="U974" s="114"/>
      <c r="V974" s="114"/>
      <c r="W974" s="114"/>
      <c r="X974" s="114"/>
      <c r="Y974" s="114"/>
      <c r="Z974" s="114"/>
      <c r="AA974" s="114"/>
      <c r="AB974" s="114"/>
      <c r="AC974" s="114"/>
    </row>
    <row r="975" spans="1:29" s="113" customFormat="1" ht="24.75" customHeight="1" x14ac:dyDescent="0.25">
      <c r="A975" s="115"/>
      <c r="B975"/>
      <c r="C975" s="4"/>
      <c r="D975"/>
      <c r="E975" s="25"/>
      <c r="F975" s="30"/>
      <c r="G975" s="31"/>
      <c r="H975" s="25"/>
      <c r="I975"/>
      <c r="J975"/>
      <c r="K975"/>
      <c r="L975"/>
      <c r="M975"/>
      <c r="N975" s="20"/>
      <c r="O975" s="25"/>
      <c r="P975" s="25"/>
      <c r="Q975" s="25"/>
      <c r="R975" s="31"/>
      <c r="S975" s="25"/>
      <c r="T975" s="114"/>
      <c r="U975" s="114"/>
      <c r="V975" s="114"/>
      <c r="W975" s="114"/>
      <c r="X975" s="114"/>
      <c r="Y975" s="114"/>
      <c r="Z975" s="114"/>
      <c r="AA975" s="114"/>
      <c r="AB975" s="114"/>
      <c r="AC975" s="114"/>
    </row>
    <row r="976" spans="1:29" s="113" customFormat="1" ht="24.75" customHeight="1" x14ac:dyDescent="0.25">
      <c r="A976" s="115"/>
      <c r="B976"/>
      <c r="C976" s="4"/>
      <c r="D976"/>
      <c r="E976" s="25"/>
      <c r="F976" s="30"/>
      <c r="G976" s="31"/>
      <c r="H976" s="25"/>
      <c r="I976"/>
      <c r="J976"/>
      <c r="K976"/>
      <c r="L976"/>
      <c r="M976"/>
      <c r="N976" s="20"/>
      <c r="O976" s="25"/>
      <c r="P976" s="25"/>
      <c r="Q976" s="25"/>
      <c r="R976" s="31"/>
      <c r="S976" s="25"/>
      <c r="T976" s="114"/>
      <c r="U976" s="114"/>
      <c r="V976" s="114"/>
      <c r="W976" s="114"/>
      <c r="X976" s="114"/>
      <c r="Y976" s="114"/>
      <c r="Z976" s="114"/>
      <c r="AA976" s="114"/>
      <c r="AB976" s="114"/>
      <c r="AC976" s="114"/>
    </row>
    <row r="977" spans="1:29" s="113" customFormat="1" ht="24.75" customHeight="1" x14ac:dyDescent="0.25">
      <c r="A977" s="115"/>
      <c r="B977"/>
      <c r="C977" s="4"/>
      <c r="D977"/>
      <c r="E977" s="25"/>
      <c r="F977" s="30"/>
      <c r="G977" s="31"/>
      <c r="H977" s="25"/>
      <c r="I977"/>
      <c r="J977"/>
      <c r="K977"/>
      <c r="L977"/>
      <c r="M977"/>
      <c r="N977" s="20"/>
      <c r="O977" s="25"/>
      <c r="P977" s="25"/>
      <c r="Q977" s="25"/>
      <c r="R977" s="31"/>
      <c r="S977" s="25"/>
      <c r="T977" s="114"/>
      <c r="U977" s="114"/>
      <c r="V977" s="114"/>
      <c r="W977" s="114"/>
      <c r="X977" s="114"/>
      <c r="Y977" s="114"/>
      <c r="Z977" s="114"/>
      <c r="AA977" s="114"/>
      <c r="AB977" s="114"/>
      <c r="AC977" s="114"/>
    </row>
    <row r="978" spans="1:29" s="113" customFormat="1" ht="24.75" customHeight="1" x14ac:dyDescent="0.25">
      <c r="A978" s="115"/>
      <c r="B978"/>
      <c r="C978" s="4"/>
      <c r="D978"/>
      <c r="E978" s="25"/>
      <c r="F978" s="30"/>
      <c r="G978" s="31"/>
      <c r="H978" s="25"/>
      <c r="I978"/>
      <c r="J978"/>
      <c r="K978"/>
      <c r="L978"/>
      <c r="M978"/>
      <c r="N978" s="20"/>
      <c r="O978" s="25"/>
      <c r="P978" s="25"/>
      <c r="Q978" s="25"/>
      <c r="R978" s="31"/>
      <c r="S978" s="25"/>
      <c r="T978" s="114"/>
      <c r="U978" s="114"/>
      <c r="V978" s="114"/>
      <c r="W978" s="114"/>
      <c r="X978" s="114"/>
      <c r="Y978" s="114"/>
      <c r="Z978" s="114"/>
      <c r="AA978" s="114"/>
      <c r="AB978" s="114"/>
      <c r="AC978" s="114"/>
    </row>
    <row r="979" spans="1:29" s="113" customFormat="1" ht="25.5" customHeight="1" x14ac:dyDescent="0.25">
      <c r="A979" s="115"/>
      <c r="B979"/>
      <c r="C979" s="4"/>
      <c r="D979"/>
      <c r="E979" s="25"/>
      <c r="F979" s="30"/>
      <c r="G979" s="31"/>
      <c r="H979" s="25"/>
      <c r="I979"/>
      <c r="J979"/>
      <c r="K979"/>
      <c r="L979"/>
      <c r="M979"/>
      <c r="N979" s="20"/>
      <c r="O979" s="25"/>
      <c r="P979" s="25"/>
      <c r="Q979" s="25"/>
      <c r="R979" s="31"/>
      <c r="S979" s="25"/>
      <c r="T979" s="114"/>
      <c r="U979" s="114"/>
      <c r="V979" s="114"/>
      <c r="W979" s="114"/>
      <c r="X979" s="114"/>
      <c r="Y979" s="114"/>
      <c r="Z979" s="114"/>
      <c r="AA979" s="114"/>
      <c r="AB979" s="114"/>
      <c r="AC979" s="114"/>
    </row>
    <row r="980" spans="1:29" s="113" customFormat="1" ht="25.5" customHeight="1" x14ac:dyDescent="0.25">
      <c r="A980" s="115"/>
      <c r="B980"/>
      <c r="C980" s="4"/>
      <c r="D980"/>
      <c r="E980" s="25"/>
      <c r="F980" s="30"/>
      <c r="G980" s="31"/>
      <c r="H980" s="25"/>
      <c r="I980"/>
      <c r="J980"/>
      <c r="K980"/>
      <c r="L980"/>
      <c r="M980"/>
      <c r="N980" s="20"/>
      <c r="O980" s="25"/>
      <c r="P980" s="25"/>
      <c r="Q980" s="25"/>
      <c r="R980" s="31"/>
      <c r="S980" s="25"/>
      <c r="T980" s="114"/>
      <c r="U980" s="114"/>
      <c r="V980" s="114"/>
      <c r="W980" s="114"/>
      <c r="X980" s="114"/>
      <c r="Y980" s="114"/>
      <c r="Z980" s="114"/>
      <c r="AA980" s="114"/>
      <c r="AB980" s="114"/>
      <c r="AC980" s="114"/>
    </row>
    <row r="981" spans="1:29" s="113" customFormat="1" ht="25.5" customHeight="1" x14ac:dyDescent="0.25">
      <c r="A981" s="115"/>
      <c r="B981"/>
      <c r="C981" s="4"/>
      <c r="D981"/>
      <c r="E981" s="25"/>
      <c r="F981" s="30"/>
      <c r="G981" s="31"/>
      <c r="H981" s="25"/>
      <c r="I981"/>
      <c r="J981"/>
      <c r="K981"/>
      <c r="L981"/>
      <c r="M981"/>
      <c r="N981" s="20"/>
      <c r="O981" s="25"/>
      <c r="P981" s="25"/>
      <c r="Q981" s="25"/>
      <c r="R981" s="31"/>
      <c r="S981" s="25"/>
      <c r="T981" s="114"/>
      <c r="U981" s="114"/>
      <c r="V981" s="114"/>
      <c r="W981" s="114"/>
      <c r="X981" s="114"/>
      <c r="Y981" s="114"/>
      <c r="Z981" s="114"/>
      <c r="AA981" s="114"/>
      <c r="AB981" s="114"/>
      <c r="AC981" s="114"/>
    </row>
    <row r="982" spans="1:29" s="113" customFormat="1" ht="25.5" customHeight="1" x14ac:dyDescent="0.25">
      <c r="A982" s="115"/>
      <c r="B982"/>
      <c r="C982" s="4"/>
      <c r="D982"/>
      <c r="E982" s="25"/>
      <c r="F982" s="30"/>
      <c r="G982" s="31"/>
      <c r="H982" s="25"/>
      <c r="I982"/>
      <c r="J982"/>
      <c r="K982"/>
      <c r="L982"/>
      <c r="M982"/>
      <c r="N982" s="20"/>
      <c r="O982" s="25"/>
      <c r="P982" s="25"/>
      <c r="Q982" s="25"/>
      <c r="R982" s="31"/>
      <c r="S982" s="25"/>
      <c r="T982" s="114"/>
      <c r="U982" s="114"/>
      <c r="V982" s="114"/>
      <c r="W982" s="114"/>
      <c r="X982" s="114"/>
      <c r="Y982" s="114"/>
      <c r="Z982" s="114"/>
      <c r="AA982" s="114"/>
      <c r="AB982" s="114"/>
      <c r="AC982" s="114"/>
    </row>
    <row r="983" spans="1:29" s="113" customFormat="1" ht="66" customHeight="1" x14ac:dyDescent="0.25">
      <c r="A983" s="115"/>
      <c r="B983"/>
      <c r="C983" s="4"/>
      <c r="D983"/>
      <c r="E983" s="25"/>
      <c r="F983" s="30"/>
      <c r="G983" s="31"/>
      <c r="H983" s="25"/>
      <c r="I983"/>
      <c r="J983"/>
      <c r="K983"/>
      <c r="L983"/>
      <c r="M983"/>
      <c r="N983" s="20"/>
      <c r="O983" s="25"/>
      <c r="P983" s="25"/>
      <c r="Q983" s="25"/>
      <c r="R983" s="31"/>
      <c r="S983" s="25"/>
      <c r="T983" s="114"/>
      <c r="U983" s="114"/>
      <c r="V983" s="114"/>
      <c r="W983" s="114"/>
      <c r="X983" s="114"/>
      <c r="Y983" s="114"/>
      <c r="Z983" s="114"/>
      <c r="AA983" s="114"/>
      <c r="AB983" s="114"/>
      <c r="AC983" s="114"/>
    </row>
    <row r="984" spans="1:29" s="113" customFormat="1" ht="30" customHeight="1" x14ac:dyDescent="0.25">
      <c r="A984" s="115"/>
      <c r="B984"/>
      <c r="C984" s="4"/>
      <c r="D984"/>
      <c r="E984" s="25"/>
      <c r="F984" s="30"/>
      <c r="G984" s="31"/>
      <c r="H984" s="25"/>
      <c r="I984"/>
      <c r="J984"/>
      <c r="K984"/>
      <c r="L984"/>
      <c r="M984"/>
      <c r="N984" s="20"/>
      <c r="O984" s="25"/>
      <c r="P984" s="25"/>
      <c r="Q984" s="25"/>
      <c r="R984" s="31"/>
      <c r="S984" s="25"/>
      <c r="T984" s="114"/>
      <c r="U984" s="114"/>
      <c r="V984" s="114"/>
      <c r="W984" s="114"/>
      <c r="X984" s="114"/>
      <c r="Y984" s="114"/>
      <c r="Z984" s="114"/>
      <c r="AA984" s="114"/>
      <c r="AB984" s="114"/>
      <c r="AC984" s="114"/>
    </row>
    <row r="985" spans="1:29" s="113" customFormat="1" ht="30" customHeight="1" x14ac:dyDescent="0.25">
      <c r="A985" s="115"/>
      <c r="B985"/>
      <c r="C985" s="4"/>
      <c r="D985"/>
      <c r="E985" s="25"/>
      <c r="F985" s="30"/>
      <c r="G985" s="31"/>
      <c r="H985" s="25"/>
      <c r="I985"/>
      <c r="J985"/>
      <c r="K985"/>
      <c r="L985"/>
      <c r="M985"/>
      <c r="N985" s="20"/>
      <c r="O985" s="25"/>
      <c r="P985" s="25"/>
      <c r="Q985" s="25"/>
      <c r="R985" s="31"/>
      <c r="S985" s="25"/>
      <c r="T985" s="114"/>
      <c r="U985" s="114"/>
      <c r="V985" s="114"/>
      <c r="W985" s="114"/>
      <c r="X985" s="114"/>
      <c r="Y985" s="114"/>
      <c r="Z985" s="114"/>
      <c r="AA985" s="114"/>
      <c r="AB985" s="114"/>
      <c r="AC985" s="114"/>
    </row>
    <row r="986" spans="1:29" s="113" customFormat="1" ht="30" customHeight="1" x14ac:dyDescent="0.25">
      <c r="A986" s="115"/>
      <c r="B986"/>
      <c r="C986" s="4"/>
      <c r="D986"/>
      <c r="E986" s="25"/>
      <c r="F986" s="30"/>
      <c r="G986" s="31"/>
      <c r="H986" s="25"/>
      <c r="I986"/>
      <c r="J986"/>
      <c r="K986"/>
      <c r="L986"/>
      <c r="M986"/>
      <c r="N986" s="20"/>
      <c r="O986" s="25"/>
      <c r="P986" s="25"/>
      <c r="Q986" s="25"/>
      <c r="R986" s="31"/>
      <c r="S986" s="25"/>
      <c r="T986" s="114"/>
      <c r="U986" s="114"/>
      <c r="V986" s="114"/>
      <c r="W986" s="114"/>
      <c r="X986" s="114"/>
      <c r="Y986" s="114"/>
      <c r="Z986" s="114"/>
      <c r="AA986" s="114"/>
      <c r="AB986" s="114"/>
      <c r="AC986" s="114"/>
    </row>
    <row r="987" spans="1:29" s="113" customFormat="1" ht="30" customHeight="1" x14ac:dyDescent="0.25">
      <c r="A987" s="115"/>
      <c r="B987"/>
      <c r="C987" s="4"/>
      <c r="D987"/>
      <c r="E987" s="25"/>
      <c r="F987" s="30"/>
      <c r="G987" s="31"/>
      <c r="H987" s="25"/>
      <c r="I987"/>
      <c r="J987"/>
      <c r="K987"/>
      <c r="L987"/>
      <c r="M987"/>
      <c r="N987" s="20"/>
      <c r="O987" s="25"/>
      <c r="P987" s="25"/>
      <c r="Q987" s="25"/>
      <c r="R987" s="31"/>
      <c r="S987" s="25"/>
      <c r="T987" s="114"/>
      <c r="U987" s="114"/>
      <c r="V987" s="114"/>
      <c r="W987" s="114"/>
      <c r="X987" s="114"/>
      <c r="Y987" s="114"/>
      <c r="Z987" s="114"/>
      <c r="AA987" s="114"/>
      <c r="AB987" s="114"/>
      <c r="AC987" s="114"/>
    </row>
    <row r="988" spans="1:29" s="113" customFormat="1" ht="30" customHeight="1" x14ac:dyDescent="0.25">
      <c r="A988" s="115"/>
      <c r="B988"/>
      <c r="C988" s="4"/>
      <c r="D988"/>
      <c r="E988" s="25"/>
      <c r="F988" s="30"/>
      <c r="G988" s="31"/>
      <c r="H988" s="25"/>
      <c r="I988"/>
      <c r="J988"/>
      <c r="K988"/>
      <c r="L988"/>
      <c r="M988"/>
      <c r="N988" s="20"/>
      <c r="O988" s="25"/>
      <c r="P988" s="25"/>
      <c r="Q988" s="25"/>
      <c r="R988" s="31"/>
      <c r="S988" s="25"/>
      <c r="T988" s="114"/>
      <c r="U988" s="114"/>
      <c r="V988" s="114"/>
      <c r="W988" s="114"/>
      <c r="X988" s="114"/>
      <c r="Y988" s="114"/>
      <c r="Z988" s="114"/>
      <c r="AA988" s="114"/>
      <c r="AB988" s="114"/>
      <c r="AC988" s="114"/>
    </row>
    <row r="989" spans="1:29" s="113" customFormat="1" ht="30" customHeight="1" x14ac:dyDescent="0.25">
      <c r="A989" s="115"/>
      <c r="B989"/>
      <c r="C989" s="4"/>
      <c r="D989"/>
      <c r="E989" s="25"/>
      <c r="F989" s="30"/>
      <c r="G989" s="31"/>
      <c r="H989" s="25"/>
      <c r="I989"/>
      <c r="J989"/>
      <c r="K989"/>
      <c r="L989"/>
      <c r="M989"/>
      <c r="N989" s="20"/>
      <c r="O989" s="25"/>
      <c r="P989" s="25"/>
      <c r="Q989" s="25"/>
      <c r="R989" s="31"/>
      <c r="S989" s="25"/>
      <c r="T989" s="114"/>
      <c r="U989" s="114"/>
      <c r="V989" s="114"/>
      <c r="W989" s="114"/>
      <c r="X989" s="114"/>
      <c r="Y989" s="114"/>
      <c r="Z989" s="114"/>
      <c r="AA989" s="114"/>
      <c r="AB989" s="114"/>
      <c r="AC989" s="114"/>
    </row>
    <row r="990" spans="1:29" s="113" customFormat="1" ht="49.5" customHeight="1" x14ac:dyDescent="0.25">
      <c r="A990" s="115"/>
      <c r="B990"/>
      <c r="C990" s="4"/>
      <c r="D990"/>
      <c r="E990" s="25"/>
      <c r="F990" s="30"/>
      <c r="G990" s="31"/>
      <c r="H990" s="25"/>
      <c r="I990"/>
      <c r="J990"/>
      <c r="K990"/>
      <c r="L990"/>
      <c r="M990"/>
      <c r="N990" s="20"/>
      <c r="O990" s="25"/>
      <c r="P990" s="25"/>
      <c r="Q990" s="25"/>
      <c r="R990" s="31"/>
      <c r="S990" s="25"/>
      <c r="T990" s="114"/>
      <c r="U990" s="114"/>
      <c r="V990" s="114"/>
      <c r="W990" s="114"/>
      <c r="X990" s="114"/>
      <c r="Y990" s="114"/>
      <c r="Z990" s="114"/>
      <c r="AA990" s="114"/>
      <c r="AB990" s="114"/>
      <c r="AC990" s="114"/>
    </row>
    <row r="991" spans="1:29" s="113" customFormat="1" ht="45.75" customHeight="1" x14ac:dyDescent="0.25">
      <c r="A991" s="115"/>
      <c r="B991"/>
      <c r="C991" s="4"/>
      <c r="D991"/>
      <c r="E991" s="25"/>
      <c r="F991" s="30"/>
      <c r="G991" s="31"/>
      <c r="H991" s="25"/>
      <c r="I991"/>
      <c r="J991"/>
      <c r="K991"/>
      <c r="L991"/>
      <c r="M991"/>
      <c r="N991" s="20"/>
      <c r="O991" s="25"/>
      <c r="P991" s="25"/>
      <c r="Q991" s="25"/>
      <c r="R991" s="31"/>
      <c r="S991" s="25"/>
      <c r="T991" s="114"/>
      <c r="U991" s="114"/>
      <c r="V991" s="114"/>
      <c r="W991" s="114"/>
      <c r="X991" s="114"/>
      <c r="Y991" s="114"/>
      <c r="Z991" s="114"/>
      <c r="AA991" s="114"/>
      <c r="AB991" s="114"/>
      <c r="AC991" s="114"/>
    </row>
    <row r="992" spans="1:29" s="113" customFormat="1" ht="27.75" customHeight="1" x14ac:dyDescent="0.25">
      <c r="A992" s="115"/>
      <c r="B992"/>
      <c r="C992" s="4"/>
      <c r="D992"/>
      <c r="E992" s="25"/>
      <c r="F992" s="30"/>
      <c r="G992" s="31"/>
      <c r="H992" s="25"/>
      <c r="I992"/>
      <c r="J992"/>
      <c r="K992"/>
      <c r="L992"/>
      <c r="M992"/>
      <c r="N992" s="20"/>
      <c r="O992" s="25"/>
      <c r="P992" s="25"/>
      <c r="Q992" s="25"/>
      <c r="R992" s="31"/>
      <c r="S992" s="25"/>
      <c r="T992" s="114"/>
      <c r="U992" s="114"/>
      <c r="V992" s="114"/>
      <c r="W992" s="114"/>
      <c r="X992" s="114"/>
      <c r="Y992" s="114"/>
      <c r="Z992" s="114"/>
      <c r="AA992" s="114"/>
      <c r="AB992" s="114"/>
      <c r="AC992" s="114"/>
    </row>
    <row r="993" spans="1:29" s="113" customFormat="1" ht="45.75" customHeight="1" x14ac:dyDescent="0.25">
      <c r="A993" s="115"/>
      <c r="B993"/>
      <c r="C993" s="4"/>
      <c r="D993"/>
      <c r="E993" s="25"/>
      <c r="F993" s="30"/>
      <c r="G993" s="31"/>
      <c r="H993" s="25"/>
      <c r="I993"/>
      <c r="J993"/>
      <c r="K993"/>
      <c r="L993"/>
      <c r="M993"/>
      <c r="N993" s="20"/>
      <c r="O993" s="25"/>
      <c r="P993" s="25"/>
      <c r="Q993" s="25"/>
      <c r="R993" s="31"/>
      <c r="S993" s="25"/>
      <c r="T993" s="114"/>
      <c r="U993" s="114"/>
      <c r="V993" s="114"/>
      <c r="W993" s="114"/>
      <c r="X993" s="114"/>
      <c r="Y993" s="114"/>
      <c r="Z993" s="114"/>
      <c r="AA993" s="114"/>
      <c r="AB993" s="114"/>
      <c r="AC993" s="114"/>
    </row>
    <row r="994" spans="1:29" s="113" customFormat="1" ht="31.5" customHeight="1" x14ac:dyDescent="0.25">
      <c r="A994" s="115"/>
      <c r="B994"/>
      <c r="C994" s="4"/>
      <c r="D994"/>
      <c r="E994" s="25"/>
      <c r="F994" s="30"/>
      <c r="G994" s="31"/>
      <c r="H994" s="25"/>
      <c r="I994"/>
      <c r="J994"/>
      <c r="K994"/>
      <c r="L994"/>
      <c r="M994"/>
      <c r="N994" s="20"/>
      <c r="O994" s="25"/>
      <c r="P994" s="25"/>
      <c r="Q994" s="25"/>
      <c r="R994" s="31"/>
      <c r="S994" s="25"/>
      <c r="T994" s="114"/>
      <c r="U994" s="114"/>
      <c r="V994" s="114"/>
      <c r="W994" s="114"/>
      <c r="X994" s="114"/>
      <c r="Y994" s="114"/>
      <c r="Z994" s="114"/>
      <c r="AA994" s="114"/>
      <c r="AB994" s="114"/>
      <c r="AC994" s="114"/>
    </row>
    <row r="995" spans="1:29" s="113" customFormat="1" ht="31.5" customHeight="1" x14ac:dyDescent="0.25">
      <c r="A995" s="115"/>
      <c r="B995"/>
      <c r="C995" s="4"/>
      <c r="D995"/>
      <c r="E995" s="25"/>
      <c r="F995" s="30"/>
      <c r="G995" s="31"/>
      <c r="H995" s="25"/>
      <c r="I995"/>
      <c r="J995"/>
      <c r="K995"/>
      <c r="L995"/>
      <c r="M995"/>
      <c r="N995" s="20"/>
      <c r="O995" s="25"/>
      <c r="P995" s="25"/>
      <c r="Q995" s="25"/>
      <c r="R995" s="31"/>
      <c r="S995" s="25"/>
      <c r="T995" s="114"/>
      <c r="U995" s="114"/>
      <c r="V995" s="114"/>
      <c r="W995" s="114"/>
      <c r="X995" s="114"/>
      <c r="Y995" s="114"/>
      <c r="Z995" s="114"/>
      <c r="AA995" s="114"/>
      <c r="AB995" s="114"/>
      <c r="AC995" s="114"/>
    </row>
    <row r="996" spans="1:29" s="113" customFormat="1" ht="31.5" customHeight="1" x14ac:dyDescent="0.25">
      <c r="A996" s="115"/>
      <c r="B996"/>
      <c r="C996" s="4"/>
      <c r="D996"/>
      <c r="E996" s="25"/>
      <c r="F996" s="30"/>
      <c r="G996" s="31"/>
      <c r="H996" s="25"/>
      <c r="I996"/>
      <c r="J996"/>
      <c r="K996"/>
      <c r="L996"/>
      <c r="M996"/>
      <c r="N996" s="20"/>
      <c r="O996" s="25"/>
      <c r="P996" s="25"/>
      <c r="Q996" s="25"/>
      <c r="R996" s="31"/>
      <c r="S996" s="25"/>
      <c r="T996" s="114"/>
      <c r="U996" s="114"/>
      <c r="V996" s="114"/>
      <c r="W996" s="114"/>
      <c r="X996" s="114"/>
      <c r="Y996" s="114"/>
      <c r="Z996" s="114"/>
      <c r="AA996" s="114"/>
      <c r="AB996" s="114"/>
      <c r="AC996" s="114"/>
    </row>
    <row r="997" spans="1:29" s="113" customFormat="1" ht="31.5" customHeight="1" x14ac:dyDescent="0.25">
      <c r="A997" s="115"/>
      <c r="B997"/>
      <c r="C997" s="4"/>
      <c r="D997"/>
      <c r="E997" s="25"/>
      <c r="F997" s="30"/>
      <c r="G997" s="31"/>
      <c r="H997" s="25"/>
      <c r="I997"/>
      <c r="J997"/>
      <c r="K997"/>
      <c r="L997"/>
      <c r="M997"/>
      <c r="N997" s="20"/>
      <c r="O997" s="25"/>
      <c r="P997" s="25"/>
      <c r="Q997" s="25"/>
      <c r="R997" s="31"/>
      <c r="S997" s="25"/>
      <c r="T997" s="114"/>
      <c r="U997" s="114"/>
      <c r="V997" s="114"/>
      <c r="W997" s="114"/>
      <c r="X997" s="114"/>
      <c r="Y997" s="114"/>
      <c r="Z997" s="114"/>
      <c r="AA997" s="114"/>
      <c r="AB997" s="114"/>
      <c r="AC997" s="114"/>
    </row>
    <row r="998" spans="1:29" s="113" customFormat="1" ht="31.5" customHeight="1" x14ac:dyDescent="0.25">
      <c r="A998" s="115"/>
      <c r="B998"/>
      <c r="C998" s="4"/>
      <c r="D998"/>
      <c r="E998" s="25"/>
      <c r="F998" s="30"/>
      <c r="G998" s="31"/>
      <c r="H998" s="25"/>
      <c r="I998"/>
      <c r="J998"/>
      <c r="K998"/>
      <c r="L998"/>
      <c r="M998"/>
      <c r="N998" s="20"/>
      <c r="O998" s="25"/>
      <c r="P998" s="25"/>
      <c r="Q998" s="25"/>
      <c r="R998" s="31"/>
      <c r="S998" s="25"/>
      <c r="T998" s="114"/>
      <c r="U998" s="114"/>
      <c r="V998" s="114"/>
      <c r="W998" s="114"/>
      <c r="X998" s="114"/>
      <c r="Y998" s="114"/>
      <c r="Z998" s="114"/>
      <c r="AA998" s="114"/>
      <c r="AB998" s="114"/>
      <c r="AC998" s="114"/>
    </row>
    <row r="999" spans="1:29" s="113" customFormat="1" ht="31.5" customHeight="1" x14ac:dyDescent="0.25">
      <c r="A999" s="115"/>
      <c r="B999"/>
      <c r="C999" s="4"/>
      <c r="D999"/>
      <c r="E999" s="25"/>
      <c r="F999" s="30"/>
      <c r="G999" s="31"/>
      <c r="H999" s="25"/>
      <c r="I999"/>
      <c r="J999"/>
      <c r="K999"/>
      <c r="L999"/>
      <c r="M999"/>
      <c r="N999" s="20"/>
      <c r="O999" s="25"/>
      <c r="P999" s="25"/>
      <c r="Q999" s="25"/>
      <c r="R999" s="31"/>
      <c r="S999" s="25"/>
      <c r="T999" s="114"/>
      <c r="U999" s="114"/>
      <c r="V999" s="114"/>
      <c r="W999" s="114"/>
      <c r="X999" s="114"/>
      <c r="Y999" s="114"/>
      <c r="Z999" s="114"/>
      <c r="AA999" s="114"/>
      <c r="AB999" s="114"/>
      <c r="AC999" s="114"/>
    </row>
    <row r="1000" spans="1:29" s="113" customFormat="1" ht="23.25" customHeight="1" x14ac:dyDescent="0.25">
      <c r="A1000" s="115"/>
      <c r="B1000"/>
      <c r="C1000" s="4"/>
      <c r="D1000"/>
      <c r="E1000" s="25"/>
      <c r="F1000" s="30"/>
      <c r="G1000" s="31"/>
      <c r="H1000" s="25"/>
      <c r="I1000"/>
      <c r="J1000"/>
      <c r="K1000"/>
      <c r="L1000"/>
      <c r="M1000"/>
      <c r="N1000" s="20"/>
      <c r="O1000" s="25"/>
      <c r="P1000" s="25"/>
      <c r="Q1000" s="25"/>
      <c r="R1000" s="31"/>
      <c r="S1000" s="25"/>
      <c r="T1000" s="114"/>
      <c r="U1000" s="114"/>
      <c r="V1000" s="114"/>
      <c r="W1000" s="114"/>
      <c r="X1000" s="114"/>
      <c r="Y1000" s="114"/>
      <c r="Z1000" s="114"/>
      <c r="AA1000" s="114"/>
      <c r="AB1000" s="114"/>
      <c r="AC1000" s="114"/>
    </row>
    <row r="1001" spans="1:29" s="113" customFormat="1" ht="23.25" customHeight="1" x14ac:dyDescent="0.25">
      <c r="A1001" s="115"/>
      <c r="B1001"/>
      <c r="C1001" s="4"/>
      <c r="D1001"/>
      <c r="E1001" s="25"/>
      <c r="F1001" s="30"/>
      <c r="G1001" s="31"/>
      <c r="H1001" s="25"/>
      <c r="I1001"/>
      <c r="J1001"/>
      <c r="K1001"/>
      <c r="L1001"/>
      <c r="M1001"/>
      <c r="N1001" s="20"/>
      <c r="O1001" s="25"/>
      <c r="P1001" s="25"/>
      <c r="Q1001" s="25"/>
      <c r="R1001" s="31"/>
      <c r="S1001" s="25"/>
      <c r="T1001" s="114"/>
      <c r="U1001" s="114"/>
      <c r="V1001" s="114"/>
      <c r="W1001" s="114"/>
      <c r="X1001" s="114"/>
      <c r="Y1001" s="114"/>
      <c r="Z1001" s="114"/>
      <c r="AA1001" s="114"/>
      <c r="AB1001" s="114"/>
      <c r="AC1001" s="114"/>
    </row>
    <row r="1002" spans="1:29" s="113" customFormat="1" ht="23.25" customHeight="1" x14ac:dyDescent="0.25">
      <c r="A1002" s="115"/>
      <c r="B1002"/>
      <c r="C1002" s="4"/>
      <c r="D1002"/>
      <c r="E1002" s="25"/>
      <c r="F1002" s="30"/>
      <c r="G1002" s="31"/>
      <c r="H1002" s="25"/>
      <c r="I1002"/>
      <c r="J1002"/>
      <c r="K1002"/>
      <c r="L1002"/>
      <c r="M1002"/>
      <c r="N1002" s="20"/>
      <c r="O1002" s="25"/>
      <c r="P1002" s="25"/>
      <c r="Q1002" s="25"/>
      <c r="R1002" s="31"/>
      <c r="S1002" s="25"/>
      <c r="T1002" s="114"/>
      <c r="U1002" s="114"/>
      <c r="V1002" s="114"/>
      <c r="W1002" s="114"/>
      <c r="X1002" s="114"/>
      <c r="Y1002" s="114"/>
      <c r="Z1002" s="114"/>
      <c r="AA1002" s="114"/>
      <c r="AB1002" s="114"/>
      <c r="AC1002" s="114"/>
    </row>
    <row r="1003" spans="1:29" s="113" customFormat="1" ht="23.25" customHeight="1" x14ac:dyDescent="0.25">
      <c r="A1003" s="115"/>
      <c r="B1003"/>
      <c r="C1003" s="4"/>
      <c r="D1003"/>
      <c r="E1003" s="25"/>
      <c r="F1003" s="30"/>
      <c r="G1003" s="31"/>
      <c r="H1003" s="25"/>
      <c r="I1003"/>
      <c r="J1003"/>
      <c r="K1003"/>
      <c r="L1003"/>
      <c r="M1003"/>
      <c r="N1003" s="20"/>
      <c r="O1003" s="25"/>
      <c r="P1003" s="25"/>
      <c r="Q1003" s="25"/>
      <c r="R1003" s="31"/>
      <c r="S1003" s="25"/>
      <c r="T1003" s="114"/>
      <c r="U1003" s="114"/>
      <c r="V1003" s="114"/>
      <c r="W1003" s="114"/>
      <c r="X1003" s="114"/>
      <c r="Y1003" s="114"/>
      <c r="Z1003" s="114"/>
      <c r="AA1003" s="114"/>
      <c r="AB1003" s="114"/>
      <c r="AC1003" s="114"/>
    </row>
    <row r="1004" spans="1:29" s="113" customFormat="1" ht="23.25" customHeight="1" x14ac:dyDescent="0.25">
      <c r="A1004" s="115"/>
      <c r="B1004"/>
      <c r="C1004" s="4"/>
      <c r="D1004"/>
      <c r="E1004" s="25"/>
      <c r="F1004" s="30"/>
      <c r="G1004" s="31"/>
      <c r="H1004" s="25"/>
      <c r="I1004"/>
      <c r="J1004"/>
      <c r="K1004"/>
      <c r="L1004"/>
      <c r="M1004"/>
      <c r="N1004" s="20"/>
      <c r="O1004" s="25"/>
      <c r="P1004" s="25"/>
      <c r="Q1004" s="25"/>
      <c r="R1004" s="31"/>
      <c r="S1004" s="25"/>
      <c r="T1004" s="114"/>
      <c r="U1004" s="114"/>
      <c r="V1004" s="114"/>
      <c r="W1004" s="114"/>
      <c r="X1004" s="114"/>
      <c r="Y1004" s="114"/>
      <c r="Z1004" s="114"/>
      <c r="AA1004" s="114"/>
      <c r="AB1004" s="114"/>
      <c r="AC1004" s="114"/>
    </row>
    <row r="1005" spans="1:29" s="113" customFormat="1" ht="24.75" customHeight="1" x14ac:dyDescent="0.25">
      <c r="A1005" s="115"/>
      <c r="B1005"/>
      <c r="C1005" s="4"/>
      <c r="D1005"/>
      <c r="E1005" s="25"/>
      <c r="F1005" s="30"/>
      <c r="G1005" s="31"/>
      <c r="H1005" s="25"/>
      <c r="I1005"/>
      <c r="J1005"/>
      <c r="K1005"/>
      <c r="L1005"/>
      <c r="M1005"/>
      <c r="N1005" s="20"/>
      <c r="O1005" s="25"/>
      <c r="P1005" s="25"/>
      <c r="Q1005" s="25"/>
      <c r="R1005" s="31"/>
      <c r="S1005" s="25"/>
      <c r="T1005" s="114"/>
      <c r="U1005" s="114"/>
      <c r="V1005" s="114"/>
      <c r="W1005" s="114"/>
      <c r="X1005" s="114"/>
      <c r="Y1005" s="114"/>
      <c r="Z1005" s="114"/>
      <c r="AA1005" s="114"/>
      <c r="AB1005" s="114"/>
      <c r="AC1005" s="114"/>
    </row>
    <row r="1006" spans="1:29" s="113" customFormat="1" ht="24.75" customHeight="1" x14ac:dyDescent="0.25">
      <c r="A1006" s="115"/>
      <c r="B1006"/>
      <c r="C1006" s="4"/>
      <c r="D1006"/>
      <c r="E1006" s="25"/>
      <c r="F1006" s="30"/>
      <c r="G1006" s="31"/>
      <c r="H1006" s="25"/>
      <c r="I1006"/>
      <c r="J1006"/>
      <c r="K1006"/>
      <c r="L1006"/>
      <c r="M1006"/>
      <c r="N1006" s="20"/>
      <c r="O1006" s="25"/>
      <c r="P1006" s="25"/>
      <c r="Q1006" s="25"/>
      <c r="R1006" s="31"/>
      <c r="S1006" s="25"/>
      <c r="T1006" s="114"/>
      <c r="U1006" s="114"/>
      <c r="V1006" s="114"/>
      <c r="W1006" s="114"/>
      <c r="X1006" s="114"/>
      <c r="Y1006" s="114"/>
      <c r="Z1006" s="114"/>
      <c r="AA1006" s="114"/>
      <c r="AB1006" s="114"/>
      <c r="AC1006" s="114"/>
    </row>
    <row r="1007" spans="1:29" s="113" customFormat="1" ht="24.75" customHeight="1" x14ac:dyDescent="0.25">
      <c r="A1007" s="115"/>
      <c r="B1007"/>
      <c r="C1007" s="4"/>
      <c r="D1007"/>
      <c r="E1007" s="25"/>
      <c r="F1007" s="30"/>
      <c r="G1007" s="31"/>
      <c r="H1007" s="25"/>
      <c r="I1007"/>
      <c r="J1007"/>
      <c r="K1007"/>
      <c r="L1007"/>
      <c r="M1007"/>
      <c r="N1007" s="20"/>
      <c r="O1007" s="25"/>
      <c r="P1007" s="25"/>
      <c r="Q1007" s="25"/>
      <c r="R1007" s="31"/>
      <c r="S1007" s="25"/>
      <c r="T1007" s="114"/>
      <c r="U1007" s="114"/>
      <c r="V1007" s="114"/>
      <c r="W1007" s="114"/>
      <c r="X1007" s="114"/>
      <c r="Y1007" s="114"/>
      <c r="Z1007" s="114"/>
      <c r="AA1007" s="114"/>
      <c r="AB1007" s="114"/>
      <c r="AC1007" s="114"/>
    </row>
    <row r="1008" spans="1:29" s="113" customFormat="1" ht="24.75" customHeight="1" x14ac:dyDescent="0.25">
      <c r="A1008" s="115"/>
      <c r="B1008"/>
      <c r="C1008" s="4"/>
      <c r="D1008"/>
      <c r="E1008" s="25"/>
      <c r="F1008" s="30"/>
      <c r="G1008" s="31"/>
      <c r="H1008" s="25"/>
      <c r="I1008"/>
      <c r="J1008"/>
      <c r="K1008"/>
      <c r="L1008"/>
      <c r="M1008"/>
      <c r="N1008" s="20"/>
      <c r="O1008" s="25"/>
      <c r="P1008" s="25"/>
      <c r="Q1008" s="25"/>
      <c r="R1008" s="31"/>
      <c r="S1008" s="25"/>
      <c r="T1008" s="114"/>
      <c r="U1008" s="114"/>
      <c r="V1008" s="114"/>
      <c r="W1008" s="114"/>
      <c r="X1008" s="114"/>
      <c r="Y1008" s="114"/>
      <c r="Z1008" s="114"/>
      <c r="AA1008" s="114"/>
      <c r="AB1008" s="114"/>
      <c r="AC1008" s="114"/>
    </row>
    <row r="1009" spans="1:29" s="113" customFormat="1" ht="24.75" customHeight="1" x14ac:dyDescent="0.25">
      <c r="A1009" s="115"/>
      <c r="B1009"/>
      <c r="C1009" s="4"/>
      <c r="D1009"/>
      <c r="E1009" s="25"/>
      <c r="F1009" s="30"/>
      <c r="G1009" s="31"/>
      <c r="H1009" s="25"/>
      <c r="I1009"/>
      <c r="J1009"/>
      <c r="K1009"/>
      <c r="L1009"/>
      <c r="M1009"/>
      <c r="N1009" s="20"/>
      <c r="O1009" s="25"/>
      <c r="P1009" s="25"/>
      <c r="Q1009" s="25"/>
      <c r="R1009" s="31"/>
      <c r="S1009" s="25"/>
      <c r="T1009" s="114"/>
      <c r="U1009" s="114"/>
      <c r="V1009" s="114"/>
      <c r="W1009" s="114"/>
      <c r="X1009" s="114"/>
      <c r="Y1009" s="114"/>
      <c r="Z1009" s="114"/>
      <c r="AA1009" s="114"/>
      <c r="AB1009" s="114"/>
      <c r="AC1009" s="114"/>
    </row>
    <row r="1010" spans="1:29" s="113" customFormat="1" ht="24.75" customHeight="1" x14ac:dyDescent="0.25">
      <c r="A1010" s="115"/>
      <c r="B1010"/>
      <c r="C1010" s="4"/>
      <c r="D1010"/>
      <c r="E1010" s="25"/>
      <c r="F1010" s="30"/>
      <c r="G1010" s="31"/>
      <c r="H1010" s="25"/>
      <c r="I1010"/>
      <c r="J1010"/>
      <c r="K1010"/>
      <c r="L1010"/>
      <c r="M1010"/>
      <c r="N1010" s="20"/>
      <c r="O1010" s="25"/>
      <c r="P1010" s="25"/>
      <c r="Q1010" s="25"/>
      <c r="R1010" s="31"/>
      <c r="S1010" s="25"/>
      <c r="T1010" s="114"/>
      <c r="U1010" s="114"/>
      <c r="V1010" s="114"/>
      <c r="W1010" s="114"/>
      <c r="X1010" s="114"/>
      <c r="Y1010" s="114"/>
      <c r="Z1010" s="114"/>
      <c r="AA1010" s="114"/>
      <c r="AB1010" s="114"/>
      <c r="AC1010" s="114"/>
    </row>
    <row r="1011" spans="1:29" s="113" customFormat="1" ht="24.75" customHeight="1" x14ac:dyDescent="0.25">
      <c r="A1011" s="115"/>
      <c r="B1011"/>
      <c r="C1011" s="4"/>
      <c r="D1011"/>
      <c r="E1011" s="25"/>
      <c r="F1011" s="30"/>
      <c r="G1011" s="31"/>
      <c r="H1011" s="25"/>
      <c r="I1011"/>
      <c r="J1011"/>
      <c r="K1011"/>
      <c r="L1011"/>
      <c r="M1011"/>
      <c r="N1011" s="20"/>
      <c r="O1011" s="25"/>
      <c r="P1011" s="25"/>
      <c r="Q1011" s="25"/>
      <c r="R1011" s="31"/>
      <c r="S1011" s="25"/>
      <c r="T1011" s="114"/>
      <c r="U1011" s="114"/>
      <c r="V1011" s="114"/>
      <c r="W1011" s="114"/>
      <c r="X1011" s="114"/>
      <c r="Y1011" s="114"/>
      <c r="Z1011" s="114"/>
      <c r="AA1011" s="114"/>
      <c r="AB1011" s="114"/>
      <c r="AC1011" s="114"/>
    </row>
    <row r="1012" spans="1:29" s="113" customFormat="1" ht="24.75" customHeight="1" x14ac:dyDescent="0.25">
      <c r="A1012" s="115"/>
      <c r="B1012"/>
      <c r="C1012" s="4"/>
      <c r="D1012"/>
      <c r="E1012" s="25"/>
      <c r="F1012" s="30"/>
      <c r="G1012" s="31"/>
      <c r="H1012" s="25"/>
      <c r="I1012"/>
      <c r="J1012"/>
      <c r="K1012"/>
      <c r="L1012"/>
      <c r="M1012"/>
      <c r="N1012" s="20"/>
      <c r="O1012" s="25"/>
      <c r="P1012" s="25"/>
      <c r="Q1012" s="25"/>
      <c r="R1012" s="31"/>
      <c r="S1012" s="25"/>
      <c r="T1012" s="114"/>
      <c r="U1012" s="114"/>
      <c r="V1012" s="114"/>
      <c r="W1012" s="114"/>
      <c r="X1012" s="114"/>
      <c r="Y1012" s="114"/>
      <c r="Z1012" s="114"/>
      <c r="AA1012" s="114"/>
      <c r="AB1012" s="114"/>
      <c r="AC1012" s="114"/>
    </row>
    <row r="1013" spans="1:29" s="113" customFormat="1" ht="24.75" customHeight="1" x14ac:dyDescent="0.25">
      <c r="A1013" s="115"/>
      <c r="B1013"/>
      <c r="C1013" s="4"/>
      <c r="D1013"/>
      <c r="E1013" s="25"/>
      <c r="F1013" s="30"/>
      <c r="G1013" s="31"/>
      <c r="H1013" s="25"/>
      <c r="I1013"/>
      <c r="J1013"/>
      <c r="K1013"/>
      <c r="L1013"/>
      <c r="M1013"/>
      <c r="N1013" s="20"/>
      <c r="O1013" s="25"/>
      <c r="P1013" s="25"/>
      <c r="Q1013" s="25"/>
      <c r="R1013" s="31"/>
      <c r="S1013" s="25"/>
      <c r="T1013" s="114"/>
      <c r="U1013" s="114"/>
      <c r="V1013" s="114"/>
      <c r="W1013" s="114"/>
      <c r="X1013" s="114"/>
      <c r="Y1013" s="114"/>
      <c r="Z1013" s="114"/>
      <c r="AA1013" s="114"/>
      <c r="AB1013" s="114"/>
      <c r="AC1013" s="114"/>
    </row>
    <row r="1014" spans="1:29" s="113" customFormat="1" ht="24.75" customHeight="1" x14ac:dyDescent="0.25">
      <c r="A1014" s="115"/>
      <c r="B1014"/>
      <c r="C1014" s="4"/>
      <c r="D1014"/>
      <c r="E1014" s="25"/>
      <c r="F1014" s="30"/>
      <c r="G1014" s="31"/>
      <c r="H1014" s="25"/>
      <c r="I1014"/>
      <c r="J1014"/>
      <c r="K1014"/>
      <c r="L1014"/>
      <c r="M1014"/>
      <c r="N1014" s="20"/>
      <c r="O1014" s="25"/>
      <c r="P1014" s="25"/>
      <c r="Q1014" s="25"/>
      <c r="R1014" s="31"/>
      <c r="S1014" s="25"/>
      <c r="T1014" s="114"/>
      <c r="U1014" s="114"/>
      <c r="V1014" s="114"/>
      <c r="W1014" s="114"/>
      <c r="X1014" s="114"/>
      <c r="Y1014" s="114"/>
      <c r="Z1014" s="114"/>
      <c r="AA1014" s="114"/>
      <c r="AB1014" s="114"/>
      <c r="AC1014" s="114"/>
    </row>
    <row r="1015" spans="1:29" s="113" customFormat="1" ht="25.5" customHeight="1" x14ac:dyDescent="0.25">
      <c r="A1015" s="115"/>
      <c r="B1015"/>
      <c r="C1015" s="4"/>
      <c r="D1015"/>
      <c r="E1015" s="25"/>
      <c r="F1015" s="30"/>
      <c r="G1015" s="31"/>
      <c r="H1015" s="25"/>
      <c r="I1015"/>
      <c r="J1015"/>
      <c r="K1015"/>
      <c r="L1015"/>
      <c r="M1015"/>
      <c r="N1015" s="20"/>
      <c r="O1015" s="25"/>
      <c r="P1015" s="25"/>
      <c r="Q1015" s="25"/>
      <c r="R1015" s="31"/>
      <c r="S1015" s="25"/>
      <c r="T1015" s="114"/>
      <c r="U1015" s="114"/>
      <c r="V1015" s="114"/>
      <c r="W1015" s="114"/>
      <c r="X1015" s="114"/>
      <c r="Y1015" s="114"/>
      <c r="Z1015" s="114"/>
      <c r="AA1015" s="114"/>
      <c r="AB1015" s="114"/>
      <c r="AC1015" s="114"/>
    </row>
    <row r="1016" spans="1:29" s="113" customFormat="1" ht="25.5" customHeight="1" x14ac:dyDescent="0.25">
      <c r="A1016" s="115"/>
      <c r="B1016"/>
      <c r="C1016" s="4"/>
      <c r="D1016"/>
      <c r="E1016" s="25"/>
      <c r="F1016" s="30"/>
      <c r="G1016" s="31"/>
      <c r="H1016" s="25"/>
      <c r="I1016"/>
      <c r="J1016"/>
      <c r="K1016"/>
      <c r="L1016"/>
      <c r="M1016"/>
      <c r="N1016" s="20"/>
      <c r="O1016" s="25"/>
      <c r="P1016" s="25"/>
      <c r="Q1016" s="25"/>
      <c r="R1016" s="31"/>
      <c r="S1016" s="25"/>
      <c r="T1016" s="114"/>
      <c r="U1016" s="114"/>
      <c r="V1016" s="114"/>
      <c r="W1016" s="114"/>
      <c r="X1016" s="114"/>
      <c r="Y1016" s="114"/>
      <c r="Z1016" s="114"/>
      <c r="AA1016" s="114"/>
      <c r="AB1016" s="114"/>
      <c r="AC1016" s="114"/>
    </row>
    <row r="1017" spans="1:29" s="113" customFormat="1" ht="25.5" customHeight="1" x14ac:dyDescent="0.25">
      <c r="A1017" s="115"/>
      <c r="B1017"/>
      <c r="C1017" s="4"/>
      <c r="D1017"/>
      <c r="E1017" s="25"/>
      <c r="F1017" s="30"/>
      <c r="G1017" s="31"/>
      <c r="H1017" s="25"/>
      <c r="I1017"/>
      <c r="J1017"/>
      <c r="K1017"/>
      <c r="L1017"/>
      <c r="M1017"/>
      <c r="N1017" s="20"/>
      <c r="O1017" s="25"/>
      <c r="P1017" s="25"/>
      <c r="Q1017" s="25"/>
      <c r="R1017" s="31"/>
      <c r="S1017" s="25"/>
      <c r="T1017" s="114"/>
      <c r="U1017" s="114"/>
      <c r="V1017" s="114"/>
      <c r="W1017" s="114"/>
      <c r="X1017" s="114"/>
      <c r="Y1017" s="114"/>
      <c r="Z1017" s="114"/>
      <c r="AA1017" s="114"/>
      <c r="AB1017" s="114"/>
      <c r="AC1017" s="114"/>
    </row>
    <row r="1018" spans="1:29" s="113" customFormat="1" ht="25.5" customHeight="1" x14ac:dyDescent="0.25">
      <c r="A1018" s="115"/>
      <c r="B1018"/>
      <c r="C1018" s="4"/>
      <c r="D1018"/>
      <c r="E1018" s="25"/>
      <c r="F1018" s="30"/>
      <c r="G1018" s="31"/>
      <c r="H1018" s="25"/>
      <c r="I1018"/>
      <c r="J1018"/>
      <c r="K1018"/>
      <c r="L1018"/>
      <c r="M1018"/>
      <c r="N1018" s="20"/>
      <c r="O1018" s="25"/>
      <c r="P1018" s="25"/>
      <c r="Q1018" s="25"/>
      <c r="R1018" s="31"/>
      <c r="S1018" s="25"/>
      <c r="T1018" s="114"/>
      <c r="U1018" s="114"/>
      <c r="V1018" s="114"/>
      <c r="W1018" s="114"/>
      <c r="X1018" s="114"/>
      <c r="Y1018" s="114"/>
      <c r="Z1018" s="114"/>
      <c r="AA1018" s="114"/>
      <c r="AB1018" s="114"/>
      <c r="AC1018" s="114"/>
    </row>
    <row r="1019" spans="1:29" s="113" customFormat="1" ht="25.5" customHeight="1" x14ac:dyDescent="0.25">
      <c r="A1019" s="115"/>
      <c r="B1019"/>
      <c r="C1019" s="4"/>
      <c r="D1019"/>
      <c r="E1019" s="25"/>
      <c r="F1019" s="30"/>
      <c r="G1019" s="31"/>
      <c r="H1019" s="25"/>
      <c r="I1019"/>
      <c r="J1019"/>
      <c r="K1019"/>
      <c r="L1019"/>
      <c r="M1019"/>
      <c r="N1019" s="20"/>
      <c r="O1019" s="25"/>
      <c r="P1019" s="25"/>
      <c r="Q1019" s="25"/>
      <c r="R1019" s="31"/>
      <c r="S1019" s="25"/>
      <c r="T1019" s="114"/>
      <c r="U1019" s="114"/>
      <c r="V1019" s="114"/>
      <c r="W1019" s="114"/>
      <c r="X1019" s="114"/>
      <c r="Y1019" s="114"/>
      <c r="Z1019" s="114"/>
      <c r="AA1019" s="114"/>
      <c r="AB1019" s="114"/>
      <c r="AC1019" s="114"/>
    </row>
    <row r="1020" spans="1:29" s="113" customFormat="1" ht="25.5" customHeight="1" x14ac:dyDescent="0.25">
      <c r="A1020" s="115"/>
      <c r="B1020"/>
      <c r="C1020" s="4"/>
      <c r="D1020"/>
      <c r="E1020" s="25"/>
      <c r="F1020" s="30"/>
      <c r="G1020" s="31"/>
      <c r="H1020" s="25"/>
      <c r="I1020"/>
      <c r="J1020"/>
      <c r="K1020"/>
      <c r="L1020"/>
      <c r="M1020"/>
      <c r="N1020" s="20"/>
      <c r="O1020" s="25"/>
      <c r="P1020" s="25"/>
      <c r="Q1020" s="25"/>
      <c r="R1020" s="31"/>
      <c r="S1020" s="25"/>
      <c r="T1020" s="114"/>
      <c r="U1020" s="114"/>
      <c r="V1020" s="114"/>
      <c r="W1020" s="114"/>
      <c r="X1020" s="114"/>
      <c r="Y1020" s="114"/>
      <c r="Z1020" s="114"/>
      <c r="AA1020" s="114"/>
      <c r="AB1020" s="114"/>
      <c r="AC1020" s="114"/>
    </row>
    <row r="1021" spans="1:29" s="113" customFormat="1" ht="25.5" customHeight="1" x14ac:dyDescent="0.25">
      <c r="A1021" s="115"/>
      <c r="B1021"/>
      <c r="C1021" s="4"/>
      <c r="D1021"/>
      <c r="E1021" s="25"/>
      <c r="F1021" s="30"/>
      <c r="G1021" s="31"/>
      <c r="H1021" s="25"/>
      <c r="I1021"/>
      <c r="J1021"/>
      <c r="K1021"/>
      <c r="L1021"/>
      <c r="M1021"/>
      <c r="N1021" s="20"/>
      <c r="O1021" s="25"/>
      <c r="P1021" s="25"/>
      <c r="Q1021" s="25"/>
      <c r="R1021" s="31"/>
      <c r="S1021" s="25"/>
      <c r="T1021" s="114"/>
      <c r="U1021" s="114"/>
      <c r="V1021" s="114"/>
      <c r="W1021" s="114"/>
      <c r="X1021" s="114"/>
      <c r="Y1021" s="114"/>
      <c r="Z1021" s="114"/>
      <c r="AA1021" s="114"/>
      <c r="AB1021" s="114"/>
      <c r="AC1021" s="114"/>
    </row>
    <row r="1022" spans="1:29" s="113" customFormat="1" ht="25.5" customHeight="1" x14ac:dyDescent="0.25">
      <c r="A1022" s="115"/>
      <c r="B1022"/>
      <c r="C1022" s="4"/>
      <c r="D1022"/>
      <c r="E1022" s="25"/>
      <c r="F1022" s="30"/>
      <c r="G1022" s="31"/>
      <c r="H1022" s="25"/>
      <c r="I1022"/>
      <c r="J1022"/>
      <c r="K1022"/>
      <c r="L1022"/>
      <c r="M1022"/>
      <c r="N1022" s="20"/>
      <c r="O1022" s="25"/>
      <c r="P1022" s="25"/>
      <c r="Q1022" s="25"/>
      <c r="R1022" s="31"/>
      <c r="S1022" s="25"/>
      <c r="T1022" s="114"/>
      <c r="U1022" s="114"/>
      <c r="V1022" s="114"/>
      <c r="W1022" s="114"/>
      <c r="X1022" s="114"/>
      <c r="Y1022" s="114"/>
      <c r="Z1022" s="114"/>
      <c r="AA1022" s="114"/>
      <c r="AB1022" s="114"/>
      <c r="AC1022" s="114"/>
    </row>
    <row r="1023" spans="1:29" s="113" customFormat="1" ht="30" customHeight="1" x14ac:dyDescent="0.25">
      <c r="A1023" s="115"/>
      <c r="B1023"/>
      <c r="C1023" s="4"/>
      <c r="D1023"/>
      <c r="E1023" s="25"/>
      <c r="F1023" s="30"/>
      <c r="G1023" s="31"/>
      <c r="H1023" s="25"/>
      <c r="I1023"/>
      <c r="J1023"/>
      <c r="K1023"/>
      <c r="L1023"/>
      <c r="M1023"/>
      <c r="N1023" s="20"/>
      <c r="O1023" s="25"/>
      <c r="P1023" s="25"/>
      <c r="Q1023" s="25"/>
      <c r="R1023" s="31"/>
      <c r="S1023" s="25"/>
      <c r="T1023" s="114"/>
      <c r="U1023" s="114"/>
      <c r="V1023" s="114"/>
      <c r="W1023" s="114"/>
      <c r="X1023" s="114"/>
      <c r="Y1023" s="114"/>
      <c r="Z1023" s="114"/>
      <c r="AA1023" s="114"/>
      <c r="AB1023" s="114"/>
      <c r="AC1023" s="114"/>
    </row>
    <row r="1024" spans="1:29" s="113" customFormat="1" ht="30" customHeight="1" x14ac:dyDescent="0.25">
      <c r="A1024" s="115"/>
      <c r="B1024"/>
      <c r="C1024" s="4"/>
      <c r="D1024"/>
      <c r="E1024" s="25"/>
      <c r="F1024" s="30"/>
      <c r="G1024" s="31"/>
      <c r="H1024" s="25"/>
      <c r="I1024"/>
      <c r="J1024"/>
      <c r="K1024"/>
      <c r="L1024"/>
      <c r="M1024"/>
      <c r="N1024" s="20"/>
      <c r="O1024" s="25"/>
      <c r="P1024" s="25"/>
      <c r="Q1024" s="25"/>
      <c r="R1024" s="31"/>
      <c r="S1024" s="25"/>
      <c r="T1024" s="114"/>
      <c r="U1024" s="114"/>
      <c r="V1024" s="114"/>
      <c r="W1024" s="114"/>
      <c r="X1024" s="114"/>
      <c r="Y1024" s="114"/>
      <c r="Z1024" s="114"/>
      <c r="AA1024" s="114"/>
      <c r="AB1024" s="114"/>
      <c r="AC1024" s="114"/>
    </row>
    <row r="1025" spans="1:29" s="113" customFormat="1" ht="30" customHeight="1" x14ac:dyDescent="0.25">
      <c r="A1025" s="115"/>
      <c r="B1025"/>
      <c r="C1025" s="4"/>
      <c r="D1025"/>
      <c r="E1025" s="25"/>
      <c r="F1025" s="30"/>
      <c r="G1025" s="31"/>
      <c r="H1025" s="25"/>
      <c r="I1025"/>
      <c r="J1025"/>
      <c r="K1025"/>
      <c r="L1025"/>
      <c r="M1025"/>
      <c r="N1025" s="20"/>
      <c r="O1025" s="25"/>
      <c r="P1025" s="25"/>
      <c r="Q1025" s="25"/>
      <c r="R1025" s="31"/>
      <c r="S1025" s="25"/>
      <c r="T1025" s="114"/>
      <c r="U1025" s="114"/>
      <c r="V1025" s="114"/>
      <c r="W1025" s="114"/>
      <c r="X1025" s="114"/>
      <c r="Y1025" s="114"/>
      <c r="Z1025" s="114"/>
      <c r="AA1025" s="114"/>
      <c r="AB1025" s="114"/>
      <c r="AC1025" s="114"/>
    </row>
    <row r="1026" spans="1:29" s="113" customFormat="1" ht="30" customHeight="1" x14ac:dyDescent="0.25">
      <c r="A1026" s="115"/>
      <c r="B1026"/>
      <c r="C1026" s="4"/>
      <c r="D1026"/>
      <c r="E1026" s="25"/>
      <c r="F1026" s="30"/>
      <c r="G1026" s="31"/>
      <c r="H1026" s="25"/>
      <c r="I1026"/>
      <c r="J1026"/>
      <c r="K1026"/>
      <c r="L1026"/>
      <c r="M1026"/>
      <c r="N1026" s="20"/>
      <c r="O1026" s="25"/>
      <c r="P1026" s="25"/>
      <c r="Q1026" s="25"/>
      <c r="R1026" s="31"/>
      <c r="S1026" s="25"/>
      <c r="T1026" s="114"/>
      <c r="U1026" s="114"/>
      <c r="V1026" s="114"/>
      <c r="W1026" s="114"/>
      <c r="X1026" s="114"/>
      <c r="Y1026" s="114"/>
      <c r="Z1026" s="114"/>
      <c r="AA1026" s="114"/>
      <c r="AB1026" s="114"/>
      <c r="AC1026" s="114"/>
    </row>
    <row r="1027" spans="1:29" s="113" customFormat="1" ht="30" customHeight="1" x14ac:dyDescent="0.25">
      <c r="A1027" s="115"/>
      <c r="B1027"/>
      <c r="C1027" s="4"/>
      <c r="D1027"/>
      <c r="E1027" s="25"/>
      <c r="F1027" s="30"/>
      <c r="G1027" s="31"/>
      <c r="H1027" s="25"/>
      <c r="I1027"/>
      <c r="J1027"/>
      <c r="K1027"/>
      <c r="L1027"/>
      <c r="M1027"/>
      <c r="N1027" s="20"/>
      <c r="O1027" s="25"/>
      <c r="P1027" s="25"/>
      <c r="Q1027" s="25"/>
      <c r="R1027" s="31"/>
      <c r="S1027" s="25"/>
      <c r="T1027" s="114"/>
      <c r="U1027" s="114"/>
      <c r="V1027" s="114"/>
      <c r="W1027" s="114"/>
      <c r="X1027" s="114"/>
      <c r="Y1027" s="114"/>
      <c r="Z1027" s="114"/>
      <c r="AA1027" s="114"/>
      <c r="AB1027" s="114"/>
      <c r="AC1027" s="114"/>
    </row>
    <row r="1028" spans="1:29" s="113" customFormat="1" ht="30" customHeight="1" x14ac:dyDescent="0.25">
      <c r="A1028" s="115"/>
      <c r="B1028"/>
      <c r="C1028" s="4"/>
      <c r="D1028"/>
      <c r="E1028" s="25"/>
      <c r="F1028" s="30"/>
      <c r="G1028" s="31"/>
      <c r="H1028" s="25"/>
      <c r="I1028"/>
      <c r="J1028"/>
      <c r="K1028"/>
      <c r="L1028"/>
      <c r="M1028"/>
      <c r="N1028" s="20"/>
      <c r="O1028" s="25"/>
      <c r="P1028" s="25"/>
      <c r="Q1028" s="25"/>
      <c r="R1028" s="31"/>
      <c r="S1028" s="25"/>
      <c r="T1028" s="114"/>
      <c r="U1028" s="114"/>
      <c r="V1028" s="114"/>
      <c r="W1028" s="114"/>
      <c r="X1028" s="114"/>
      <c r="Y1028" s="114"/>
      <c r="Z1028" s="114"/>
      <c r="AA1028" s="114"/>
      <c r="AB1028" s="114"/>
      <c r="AC1028" s="114"/>
    </row>
    <row r="1029" spans="1:29" s="113" customFormat="1" ht="30" customHeight="1" x14ac:dyDescent="0.25">
      <c r="A1029" s="115"/>
      <c r="B1029"/>
      <c r="C1029" s="4"/>
      <c r="D1029"/>
      <c r="E1029" s="25"/>
      <c r="F1029" s="30"/>
      <c r="G1029" s="31"/>
      <c r="H1029" s="25"/>
      <c r="I1029"/>
      <c r="J1029"/>
      <c r="K1029"/>
      <c r="L1029"/>
      <c r="M1029"/>
      <c r="N1029" s="20"/>
      <c r="O1029" s="25"/>
      <c r="P1029" s="25"/>
      <c r="Q1029" s="25"/>
      <c r="R1029" s="31"/>
      <c r="S1029" s="25"/>
      <c r="T1029" s="114"/>
      <c r="U1029" s="114"/>
      <c r="V1029" s="114"/>
      <c r="W1029" s="114"/>
      <c r="X1029" s="114"/>
      <c r="Y1029" s="114"/>
      <c r="Z1029" s="114"/>
      <c r="AA1029" s="114"/>
      <c r="AB1029" s="114"/>
      <c r="AC1029" s="114"/>
    </row>
    <row r="1030" spans="1:29" s="113" customFormat="1" ht="30" customHeight="1" x14ac:dyDescent="0.25">
      <c r="A1030" s="115"/>
      <c r="B1030"/>
      <c r="C1030" s="4"/>
      <c r="D1030"/>
      <c r="E1030" s="25"/>
      <c r="F1030" s="30"/>
      <c r="G1030" s="31"/>
      <c r="H1030" s="25"/>
      <c r="I1030"/>
      <c r="J1030"/>
      <c r="K1030"/>
      <c r="L1030"/>
      <c r="M1030"/>
      <c r="N1030" s="20"/>
      <c r="O1030" s="25"/>
      <c r="P1030" s="25"/>
      <c r="Q1030" s="25"/>
      <c r="R1030" s="31"/>
      <c r="S1030" s="25"/>
      <c r="T1030" s="114"/>
      <c r="U1030" s="114"/>
      <c r="V1030" s="114"/>
      <c r="W1030" s="114"/>
      <c r="X1030" s="114"/>
      <c r="Y1030" s="114"/>
      <c r="Z1030" s="114"/>
      <c r="AA1030" s="114"/>
      <c r="AB1030" s="114"/>
      <c r="AC1030" s="114"/>
    </row>
    <row r="1031" spans="1:29" s="113" customFormat="1" ht="30" customHeight="1" x14ac:dyDescent="0.25">
      <c r="A1031" s="115"/>
      <c r="B1031"/>
      <c r="C1031" s="4"/>
      <c r="D1031"/>
      <c r="E1031" s="25"/>
      <c r="F1031" s="30"/>
      <c r="G1031" s="31"/>
      <c r="H1031" s="25"/>
      <c r="I1031"/>
      <c r="J1031"/>
      <c r="K1031"/>
      <c r="L1031"/>
      <c r="M1031"/>
      <c r="N1031" s="20"/>
      <c r="O1031" s="25"/>
      <c r="P1031" s="25"/>
      <c r="Q1031" s="25"/>
      <c r="R1031" s="31"/>
      <c r="S1031" s="25"/>
      <c r="T1031" s="114"/>
      <c r="U1031" s="114"/>
      <c r="V1031" s="114"/>
      <c r="W1031" s="114"/>
      <c r="X1031" s="114"/>
      <c r="Y1031" s="114"/>
      <c r="Z1031" s="114"/>
      <c r="AA1031" s="114"/>
      <c r="AB1031" s="114"/>
      <c r="AC1031" s="114"/>
    </row>
    <row r="1032" spans="1:29" s="113" customFormat="1" ht="30" customHeight="1" x14ac:dyDescent="0.25">
      <c r="A1032" s="115"/>
      <c r="B1032"/>
      <c r="C1032" s="4"/>
      <c r="D1032"/>
      <c r="E1032" s="25"/>
      <c r="F1032" s="30"/>
      <c r="G1032" s="31"/>
      <c r="H1032" s="25"/>
      <c r="I1032"/>
      <c r="J1032"/>
      <c r="K1032"/>
      <c r="L1032"/>
      <c r="M1032"/>
      <c r="N1032" s="20"/>
      <c r="O1032" s="25"/>
      <c r="P1032" s="25"/>
      <c r="Q1032" s="25"/>
      <c r="R1032" s="31"/>
      <c r="S1032" s="25"/>
      <c r="T1032" s="114"/>
      <c r="U1032" s="114"/>
      <c r="V1032" s="114"/>
      <c r="W1032" s="114"/>
      <c r="X1032" s="114"/>
      <c r="Y1032" s="114"/>
      <c r="Z1032" s="114"/>
      <c r="AA1032" s="114"/>
      <c r="AB1032" s="114"/>
      <c r="AC1032" s="114"/>
    </row>
    <row r="1033" spans="1:29" s="113" customFormat="1" ht="30" customHeight="1" x14ac:dyDescent="0.25">
      <c r="A1033" s="115"/>
      <c r="B1033"/>
      <c r="C1033" s="4"/>
      <c r="D1033"/>
      <c r="E1033" s="25"/>
      <c r="F1033" s="30"/>
      <c r="G1033" s="31"/>
      <c r="H1033" s="25"/>
      <c r="I1033"/>
      <c r="J1033"/>
      <c r="K1033"/>
      <c r="L1033"/>
      <c r="M1033"/>
      <c r="N1033" s="20"/>
      <c r="O1033" s="25"/>
      <c r="P1033" s="25"/>
      <c r="Q1033" s="25"/>
      <c r="R1033" s="31"/>
      <c r="S1033" s="25"/>
      <c r="T1033" s="114"/>
      <c r="U1033" s="114"/>
      <c r="V1033" s="114"/>
      <c r="W1033" s="114"/>
      <c r="X1033" s="114"/>
      <c r="Y1033" s="114"/>
      <c r="Z1033" s="114"/>
      <c r="AA1033" s="114"/>
      <c r="AB1033" s="114"/>
      <c r="AC1033" s="114"/>
    </row>
    <row r="1034" spans="1:29" s="113" customFormat="1" ht="30" customHeight="1" x14ac:dyDescent="0.25">
      <c r="A1034" s="115"/>
      <c r="B1034"/>
      <c r="C1034" s="4"/>
      <c r="D1034"/>
      <c r="E1034" s="25"/>
      <c r="F1034" s="30"/>
      <c r="G1034" s="31"/>
      <c r="H1034" s="25"/>
      <c r="I1034"/>
      <c r="J1034"/>
      <c r="K1034"/>
      <c r="L1034"/>
      <c r="M1034"/>
      <c r="N1034" s="20"/>
      <c r="O1034" s="25"/>
      <c r="P1034" s="25"/>
      <c r="Q1034" s="25"/>
      <c r="R1034" s="31"/>
      <c r="S1034" s="25"/>
      <c r="T1034" s="114"/>
      <c r="U1034" s="114"/>
      <c r="V1034" s="114"/>
      <c r="W1034" s="114"/>
      <c r="X1034" s="114"/>
      <c r="Y1034" s="114"/>
      <c r="Z1034" s="114"/>
      <c r="AA1034" s="114"/>
      <c r="AB1034" s="114"/>
      <c r="AC1034" s="114"/>
    </row>
    <row r="1035" spans="1:29" s="113" customFormat="1" ht="28.5" customHeight="1" x14ac:dyDescent="0.25">
      <c r="A1035" s="115"/>
      <c r="B1035"/>
      <c r="C1035" s="4"/>
      <c r="D1035"/>
      <c r="E1035" s="25"/>
      <c r="F1035" s="30"/>
      <c r="G1035" s="31"/>
      <c r="H1035" s="25"/>
      <c r="I1035"/>
      <c r="J1035"/>
      <c r="K1035"/>
      <c r="L1035"/>
      <c r="M1035"/>
      <c r="N1035" s="20"/>
      <c r="O1035" s="25"/>
      <c r="P1035" s="25"/>
      <c r="Q1035" s="25"/>
      <c r="R1035" s="31"/>
      <c r="S1035" s="25"/>
      <c r="T1035" s="114"/>
      <c r="U1035" s="114"/>
      <c r="V1035" s="114"/>
      <c r="W1035" s="114"/>
      <c r="X1035" s="114"/>
      <c r="Y1035" s="114"/>
      <c r="Z1035" s="114"/>
      <c r="AA1035" s="114"/>
      <c r="AB1035" s="114"/>
      <c r="AC1035" s="114"/>
    </row>
    <row r="1036" spans="1:29" s="113" customFormat="1" ht="28.5" customHeight="1" x14ac:dyDescent="0.25">
      <c r="A1036" s="115"/>
      <c r="B1036"/>
      <c r="C1036" s="4"/>
      <c r="D1036"/>
      <c r="E1036" s="25"/>
      <c r="F1036" s="30"/>
      <c r="G1036" s="31"/>
      <c r="H1036" s="25"/>
      <c r="I1036"/>
      <c r="J1036"/>
      <c r="K1036"/>
      <c r="L1036"/>
      <c r="M1036"/>
      <c r="N1036" s="20"/>
      <c r="O1036" s="25"/>
      <c r="P1036" s="25"/>
      <c r="Q1036" s="25"/>
      <c r="R1036" s="31"/>
      <c r="S1036" s="25"/>
      <c r="T1036" s="114"/>
      <c r="U1036" s="114"/>
      <c r="V1036" s="114"/>
      <c r="W1036" s="114"/>
      <c r="X1036" s="114"/>
      <c r="Y1036" s="114"/>
      <c r="Z1036" s="114"/>
      <c r="AA1036" s="114"/>
      <c r="AB1036" s="114"/>
      <c r="AC1036" s="114"/>
    </row>
    <row r="1037" spans="1:29" s="113" customFormat="1" ht="28.5" customHeight="1" x14ac:dyDescent="0.25">
      <c r="A1037" s="115"/>
      <c r="B1037"/>
      <c r="C1037" s="4"/>
      <c r="D1037"/>
      <c r="E1037" s="25"/>
      <c r="F1037" s="30"/>
      <c r="G1037" s="31"/>
      <c r="H1037" s="25"/>
      <c r="I1037"/>
      <c r="J1037"/>
      <c r="K1037"/>
      <c r="L1037"/>
      <c r="M1037"/>
      <c r="N1037" s="20"/>
      <c r="O1037" s="25"/>
      <c r="P1037" s="25"/>
      <c r="Q1037" s="25"/>
      <c r="R1037" s="31"/>
      <c r="S1037" s="25"/>
      <c r="T1037" s="114"/>
      <c r="U1037" s="114"/>
      <c r="V1037" s="114"/>
      <c r="W1037" s="114"/>
      <c r="X1037" s="114"/>
      <c r="Y1037" s="114"/>
      <c r="Z1037" s="114"/>
      <c r="AA1037" s="114"/>
      <c r="AB1037" s="114"/>
      <c r="AC1037" s="114"/>
    </row>
    <row r="1038" spans="1:29" s="113" customFormat="1" ht="28.5" customHeight="1" x14ac:dyDescent="0.25">
      <c r="A1038" s="115"/>
      <c r="B1038"/>
      <c r="C1038" s="4"/>
      <c r="D1038"/>
      <c r="E1038" s="25"/>
      <c r="F1038" s="30"/>
      <c r="G1038" s="31"/>
      <c r="H1038" s="25"/>
      <c r="I1038"/>
      <c r="J1038"/>
      <c r="K1038"/>
      <c r="L1038"/>
      <c r="M1038"/>
      <c r="N1038" s="20"/>
      <c r="O1038" s="25"/>
      <c r="P1038" s="25"/>
      <c r="Q1038" s="25"/>
      <c r="R1038" s="31"/>
      <c r="S1038" s="25"/>
      <c r="T1038" s="114"/>
      <c r="U1038" s="114"/>
      <c r="V1038" s="114"/>
      <c r="W1038" s="114"/>
      <c r="X1038" s="114"/>
      <c r="Y1038" s="114"/>
      <c r="Z1038" s="114"/>
      <c r="AA1038" s="114"/>
      <c r="AB1038" s="114"/>
      <c r="AC1038" s="114"/>
    </row>
    <row r="1039" spans="1:29" s="113" customFormat="1" ht="28.5" customHeight="1" x14ac:dyDescent="0.25">
      <c r="A1039" s="115"/>
      <c r="B1039"/>
      <c r="C1039" s="4"/>
      <c r="D1039"/>
      <c r="E1039" s="25"/>
      <c r="F1039" s="30"/>
      <c r="G1039" s="31"/>
      <c r="H1039" s="25"/>
      <c r="I1039"/>
      <c r="J1039"/>
      <c r="K1039"/>
      <c r="L1039"/>
      <c r="M1039"/>
      <c r="N1039" s="20"/>
      <c r="O1039" s="25"/>
      <c r="P1039" s="25"/>
      <c r="Q1039" s="25"/>
      <c r="R1039" s="31"/>
      <c r="S1039" s="25"/>
      <c r="T1039" s="114"/>
      <c r="U1039" s="114"/>
      <c r="V1039" s="114"/>
      <c r="W1039" s="114"/>
      <c r="X1039" s="114"/>
      <c r="Y1039" s="114"/>
      <c r="Z1039" s="114"/>
      <c r="AA1039" s="114"/>
      <c r="AB1039" s="114"/>
      <c r="AC1039" s="114"/>
    </row>
    <row r="1040" spans="1:29" s="113" customFormat="1" ht="28.5" customHeight="1" x14ac:dyDescent="0.25">
      <c r="A1040" s="115"/>
      <c r="B1040"/>
      <c r="C1040" s="4"/>
      <c r="D1040"/>
      <c r="E1040" s="25"/>
      <c r="F1040" s="30"/>
      <c r="G1040" s="31"/>
      <c r="H1040" s="25"/>
      <c r="I1040"/>
      <c r="J1040"/>
      <c r="K1040"/>
      <c r="L1040"/>
      <c r="M1040"/>
      <c r="N1040" s="20"/>
      <c r="O1040" s="25"/>
      <c r="P1040" s="25"/>
      <c r="Q1040" s="25"/>
      <c r="R1040" s="31"/>
      <c r="S1040" s="25"/>
      <c r="T1040" s="114"/>
      <c r="U1040" s="114"/>
      <c r="V1040" s="114"/>
      <c r="W1040" s="114"/>
      <c r="X1040" s="114"/>
      <c r="Y1040" s="114"/>
      <c r="Z1040" s="114"/>
      <c r="AA1040" s="114"/>
      <c r="AB1040" s="114"/>
      <c r="AC1040" s="114"/>
    </row>
    <row r="1041" spans="1:29" s="113" customFormat="1" ht="28.5" customHeight="1" x14ac:dyDescent="0.25">
      <c r="A1041" s="115"/>
      <c r="B1041"/>
      <c r="C1041" s="4"/>
      <c r="D1041"/>
      <c r="E1041" s="25"/>
      <c r="F1041" s="30"/>
      <c r="G1041" s="31"/>
      <c r="H1041" s="25"/>
      <c r="I1041"/>
      <c r="J1041"/>
      <c r="K1041"/>
      <c r="L1041"/>
      <c r="M1041"/>
      <c r="N1041" s="20"/>
      <c r="O1041" s="25"/>
      <c r="P1041" s="25"/>
      <c r="Q1041" s="25"/>
      <c r="R1041" s="31"/>
      <c r="S1041" s="25"/>
      <c r="T1041" s="114"/>
      <c r="U1041" s="114"/>
      <c r="V1041" s="114"/>
      <c r="W1041" s="114"/>
      <c r="X1041" s="114"/>
      <c r="Y1041" s="114"/>
      <c r="Z1041" s="114"/>
      <c r="AA1041" s="114"/>
      <c r="AB1041" s="114"/>
      <c r="AC1041" s="114"/>
    </row>
    <row r="1042" spans="1:29" s="113" customFormat="1" ht="28.5" customHeight="1" x14ac:dyDescent="0.25">
      <c r="A1042" s="115"/>
      <c r="B1042"/>
      <c r="C1042" s="4"/>
      <c r="D1042"/>
      <c r="E1042" s="25"/>
      <c r="F1042" s="30"/>
      <c r="G1042" s="31"/>
      <c r="H1042" s="25"/>
      <c r="I1042"/>
      <c r="J1042"/>
      <c r="K1042"/>
      <c r="L1042"/>
      <c r="M1042"/>
      <c r="N1042" s="20"/>
      <c r="O1042" s="25"/>
      <c r="P1042" s="25"/>
      <c r="Q1042" s="25"/>
      <c r="R1042" s="31"/>
      <c r="S1042" s="25"/>
      <c r="T1042" s="114"/>
      <c r="U1042" s="114"/>
      <c r="V1042" s="114"/>
      <c r="W1042" s="114"/>
      <c r="X1042" s="114"/>
      <c r="Y1042" s="114"/>
      <c r="Z1042" s="114"/>
      <c r="AA1042" s="114"/>
      <c r="AB1042" s="114"/>
      <c r="AC1042" s="114"/>
    </row>
    <row r="1043" spans="1:29" s="113" customFormat="1" ht="28.5" customHeight="1" x14ac:dyDescent="0.25">
      <c r="A1043" s="115"/>
      <c r="B1043"/>
      <c r="C1043" s="4"/>
      <c r="D1043"/>
      <c r="E1043" s="25"/>
      <c r="F1043" s="30"/>
      <c r="G1043" s="31"/>
      <c r="H1043" s="25"/>
      <c r="I1043"/>
      <c r="J1043"/>
      <c r="K1043"/>
      <c r="L1043"/>
      <c r="M1043"/>
      <c r="N1043" s="20"/>
      <c r="O1043" s="25"/>
      <c r="P1043" s="25"/>
      <c r="Q1043" s="25"/>
      <c r="R1043" s="31"/>
      <c r="S1043" s="25"/>
      <c r="T1043" s="114"/>
      <c r="U1043" s="114"/>
      <c r="V1043" s="114"/>
      <c r="W1043" s="114"/>
      <c r="X1043" s="114"/>
      <c r="Y1043" s="114"/>
      <c r="Z1043" s="114"/>
      <c r="AA1043" s="114"/>
      <c r="AB1043" s="114"/>
      <c r="AC1043" s="114"/>
    </row>
    <row r="1044" spans="1:29" s="113" customFormat="1" ht="28.5" customHeight="1" x14ac:dyDescent="0.25">
      <c r="A1044" s="115"/>
      <c r="B1044"/>
      <c r="C1044" s="4"/>
      <c r="D1044"/>
      <c r="E1044" s="25"/>
      <c r="F1044" s="30"/>
      <c r="G1044" s="31"/>
      <c r="H1044" s="25"/>
      <c r="I1044"/>
      <c r="J1044"/>
      <c r="K1044"/>
      <c r="L1044"/>
      <c r="M1044"/>
      <c r="N1044" s="20"/>
      <c r="O1044" s="25"/>
      <c r="P1044" s="25"/>
      <c r="Q1044" s="25"/>
      <c r="R1044" s="31"/>
      <c r="S1044" s="25"/>
      <c r="T1044" s="114"/>
      <c r="U1044" s="114"/>
      <c r="V1044" s="114"/>
      <c r="W1044" s="114"/>
      <c r="X1044" s="114"/>
      <c r="Y1044" s="114"/>
      <c r="Z1044" s="114"/>
      <c r="AA1044" s="114"/>
      <c r="AB1044" s="114"/>
      <c r="AC1044" s="114"/>
    </row>
    <row r="1045" spans="1:29" s="113" customFormat="1" ht="28.5" customHeight="1" x14ac:dyDescent="0.25">
      <c r="A1045" s="115"/>
      <c r="B1045"/>
      <c r="C1045" s="4"/>
      <c r="D1045"/>
      <c r="E1045" s="25"/>
      <c r="F1045" s="30"/>
      <c r="G1045" s="31"/>
      <c r="H1045" s="25"/>
      <c r="I1045"/>
      <c r="J1045"/>
      <c r="K1045"/>
      <c r="L1045"/>
      <c r="M1045"/>
      <c r="N1045" s="20"/>
      <c r="O1045" s="25"/>
      <c r="P1045" s="25"/>
      <c r="Q1045" s="25"/>
      <c r="R1045" s="31"/>
      <c r="S1045" s="25"/>
      <c r="T1045" s="114"/>
      <c r="U1045" s="114"/>
      <c r="V1045" s="114"/>
      <c r="W1045" s="114"/>
      <c r="X1045" s="114"/>
      <c r="Y1045" s="114"/>
      <c r="Z1045" s="114"/>
      <c r="AA1045" s="114"/>
      <c r="AB1045" s="114"/>
      <c r="AC1045" s="114"/>
    </row>
    <row r="1046" spans="1:29" s="113" customFormat="1" ht="28.5" customHeight="1" x14ac:dyDescent="0.25">
      <c r="A1046" s="115"/>
      <c r="B1046"/>
      <c r="C1046" s="4"/>
      <c r="D1046"/>
      <c r="E1046" s="25"/>
      <c r="F1046" s="30"/>
      <c r="G1046" s="31"/>
      <c r="H1046" s="25"/>
      <c r="I1046"/>
      <c r="J1046"/>
      <c r="K1046"/>
      <c r="L1046"/>
      <c r="M1046"/>
      <c r="N1046" s="20"/>
      <c r="O1046" s="25"/>
      <c r="P1046" s="25"/>
      <c r="Q1046" s="25"/>
      <c r="R1046" s="31"/>
      <c r="S1046" s="25"/>
      <c r="T1046" s="114"/>
      <c r="U1046" s="114"/>
      <c r="V1046" s="114"/>
      <c r="W1046" s="114"/>
      <c r="X1046" s="114"/>
      <c r="Y1046" s="114"/>
      <c r="Z1046" s="114"/>
      <c r="AA1046" s="114"/>
      <c r="AB1046" s="114"/>
      <c r="AC1046" s="114"/>
    </row>
    <row r="1047" spans="1:29" s="113" customFormat="1" ht="40.5" customHeight="1" x14ac:dyDescent="0.25">
      <c r="A1047" s="115"/>
      <c r="B1047"/>
      <c r="C1047" s="4"/>
      <c r="D1047"/>
      <c r="E1047" s="25"/>
      <c r="F1047" s="30"/>
      <c r="G1047" s="31"/>
      <c r="H1047" s="25"/>
      <c r="I1047"/>
      <c r="J1047"/>
      <c r="K1047"/>
      <c r="L1047"/>
      <c r="M1047"/>
      <c r="N1047" s="20"/>
      <c r="O1047" s="25"/>
      <c r="P1047" s="25"/>
      <c r="Q1047" s="25"/>
      <c r="R1047" s="31"/>
      <c r="S1047" s="25"/>
      <c r="T1047" s="114"/>
      <c r="U1047" s="114"/>
      <c r="V1047" s="114"/>
      <c r="W1047" s="114"/>
      <c r="X1047" s="114"/>
      <c r="Y1047" s="114"/>
      <c r="Z1047" s="114"/>
      <c r="AA1047" s="114"/>
      <c r="AB1047" s="114"/>
      <c r="AC1047" s="114"/>
    </row>
    <row r="1048" spans="1:29" s="113" customFormat="1" ht="28.5" customHeight="1" x14ac:dyDescent="0.25">
      <c r="A1048" s="115"/>
      <c r="B1048"/>
      <c r="C1048" s="4"/>
      <c r="D1048"/>
      <c r="E1048" s="25"/>
      <c r="F1048" s="30"/>
      <c r="G1048" s="31"/>
      <c r="H1048" s="25"/>
      <c r="I1048"/>
      <c r="J1048"/>
      <c r="K1048"/>
      <c r="L1048"/>
      <c r="M1048"/>
      <c r="N1048" s="20"/>
      <c r="O1048" s="25"/>
      <c r="P1048" s="25"/>
      <c r="Q1048" s="25"/>
      <c r="R1048" s="31"/>
      <c r="S1048" s="25"/>
      <c r="T1048" s="114"/>
      <c r="U1048" s="114"/>
      <c r="V1048" s="114"/>
      <c r="W1048" s="114"/>
      <c r="X1048" s="114"/>
      <c r="Y1048" s="114"/>
      <c r="Z1048" s="114"/>
      <c r="AA1048" s="114"/>
      <c r="AB1048" s="114"/>
      <c r="AC1048" s="114"/>
    </row>
    <row r="1049" spans="1:29" s="113" customFormat="1" ht="28.5" customHeight="1" x14ac:dyDescent="0.25">
      <c r="A1049" s="115"/>
      <c r="B1049"/>
      <c r="C1049" s="4"/>
      <c r="D1049"/>
      <c r="E1049" s="25"/>
      <c r="F1049" s="30"/>
      <c r="G1049" s="31"/>
      <c r="H1049" s="25"/>
      <c r="I1049"/>
      <c r="J1049"/>
      <c r="K1049"/>
      <c r="L1049"/>
      <c r="M1049"/>
      <c r="N1049" s="20"/>
      <c r="O1049" s="25"/>
      <c r="P1049" s="25"/>
      <c r="Q1049" s="25"/>
      <c r="R1049" s="31"/>
      <c r="S1049" s="25"/>
      <c r="T1049" s="114"/>
      <c r="U1049" s="114"/>
      <c r="V1049" s="114"/>
      <c r="W1049" s="114"/>
      <c r="X1049" s="114"/>
      <c r="Y1049" s="114"/>
      <c r="Z1049" s="114"/>
      <c r="AA1049" s="114"/>
      <c r="AB1049" s="114"/>
      <c r="AC1049" s="114"/>
    </row>
    <row r="1050" spans="1:29" s="113" customFormat="1" ht="28.5" customHeight="1" x14ac:dyDescent="0.25">
      <c r="A1050" s="115"/>
      <c r="B1050"/>
      <c r="C1050" s="4"/>
      <c r="D1050"/>
      <c r="E1050" s="25"/>
      <c r="F1050" s="30"/>
      <c r="G1050" s="31"/>
      <c r="H1050" s="25"/>
      <c r="I1050"/>
      <c r="J1050"/>
      <c r="K1050"/>
      <c r="L1050"/>
      <c r="M1050"/>
      <c r="N1050" s="20"/>
      <c r="O1050" s="25"/>
      <c r="P1050" s="25"/>
      <c r="Q1050" s="25"/>
      <c r="R1050" s="31"/>
      <c r="S1050" s="25"/>
      <c r="T1050" s="114"/>
      <c r="U1050" s="114"/>
      <c r="V1050" s="114"/>
      <c r="W1050" s="114"/>
      <c r="X1050" s="114"/>
      <c r="Y1050" s="114"/>
      <c r="Z1050" s="114"/>
      <c r="AA1050" s="114"/>
      <c r="AB1050" s="114"/>
      <c r="AC1050" s="114"/>
    </row>
    <row r="1051" spans="1:29" s="113" customFormat="1" ht="28.5" customHeight="1" x14ac:dyDescent="0.25">
      <c r="A1051" s="115"/>
      <c r="B1051"/>
      <c r="C1051" s="4"/>
      <c r="D1051"/>
      <c r="E1051" s="25"/>
      <c r="F1051" s="30"/>
      <c r="G1051" s="31"/>
      <c r="H1051" s="25"/>
      <c r="I1051"/>
      <c r="J1051"/>
      <c r="K1051"/>
      <c r="L1051"/>
      <c r="M1051"/>
      <c r="N1051" s="20"/>
      <c r="O1051" s="25"/>
      <c r="P1051" s="25"/>
      <c r="Q1051" s="25"/>
      <c r="R1051" s="31"/>
      <c r="S1051" s="25"/>
      <c r="T1051" s="114"/>
      <c r="U1051" s="114"/>
      <c r="V1051" s="114"/>
      <c r="W1051" s="114"/>
      <c r="X1051" s="114"/>
      <c r="Y1051" s="114"/>
      <c r="Z1051" s="114"/>
      <c r="AA1051" s="114"/>
      <c r="AB1051" s="114"/>
      <c r="AC1051" s="114"/>
    </row>
    <row r="1052" spans="1:29" s="113" customFormat="1" ht="28.5" customHeight="1" x14ac:dyDescent="0.25">
      <c r="A1052" s="115"/>
      <c r="B1052"/>
      <c r="C1052" s="4"/>
      <c r="D1052"/>
      <c r="E1052" s="25"/>
      <c r="F1052" s="30"/>
      <c r="G1052" s="31"/>
      <c r="H1052" s="25"/>
      <c r="I1052"/>
      <c r="J1052"/>
      <c r="K1052"/>
      <c r="L1052"/>
      <c r="M1052"/>
      <c r="N1052" s="20"/>
      <c r="O1052" s="25"/>
      <c r="P1052" s="25"/>
      <c r="Q1052" s="25"/>
      <c r="R1052" s="31"/>
      <c r="S1052" s="25"/>
      <c r="T1052" s="114"/>
      <c r="U1052" s="114"/>
      <c r="V1052" s="114"/>
      <c r="W1052" s="114"/>
      <c r="X1052" s="114"/>
      <c r="Y1052" s="114"/>
      <c r="Z1052" s="114"/>
      <c r="AA1052" s="114"/>
      <c r="AB1052" s="114"/>
      <c r="AC1052" s="114"/>
    </row>
    <row r="1053" spans="1:29" s="113" customFormat="1" ht="28.5" customHeight="1" x14ac:dyDescent="0.25">
      <c r="A1053" s="115"/>
      <c r="B1053"/>
      <c r="C1053" s="4"/>
      <c r="D1053"/>
      <c r="E1053" s="25"/>
      <c r="F1053" s="30"/>
      <c r="G1053" s="31"/>
      <c r="H1053" s="25"/>
      <c r="I1053"/>
      <c r="J1053"/>
      <c r="K1053"/>
      <c r="L1053"/>
      <c r="M1053"/>
      <c r="N1053" s="20"/>
      <c r="O1053" s="25"/>
      <c r="P1053" s="25"/>
      <c r="Q1053" s="25"/>
      <c r="R1053" s="31"/>
      <c r="S1053" s="25"/>
      <c r="T1053" s="114"/>
      <c r="U1053" s="114"/>
      <c r="V1053" s="114"/>
      <c r="W1053" s="114"/>
      <c r="X1053" s="114"/>
      <c r="Y1053" s="114"/>
      <c r="Z1053" s="114"/>
      <c r="AA1053" s="114"/>
      <c r="AB1053" s="114"/>
      <c r="AC1053" s="114"/>
    </row>
    <row r="1054" spans="1:29" s="113" customFormat="1" ht="28.5" customHeight="1" x14ac:dyDescent="0.25">
      <c r="A1054" s="115"/>
      <c r="B1054"/>
      <c r="C1054" s="4"/>
      <c r="D1054"/>
      <c r="E1054" s="25"/>
      <c r="F1054" s="30"/>
      <c r="G1054" s="31"/>
      <c r="H1054" s="25"/>
      <c r="I1054"/>
      <c r="J1054"/>
      <c r="K1054"/>
      <c r="L1054"/>
      <c r="M1054"/>
      <c r="N1054" s="20"/>
      <c r="O1054" s="25"/>
      <c r="P1054" s="25"/>
      <c r="Q1054" s="25"/>
      <c r="R1054" s="31"/>
      <c r="S1054" s="25"/>
      <c r="T1054" s="114"/>
      <c r="U1054" s="114"/>
      <c r="V1054" s="114"/>
      <c r="W1054" s="114"/>
      <c r="X1054" s="114"/>
      <c r="Y1054" s="114"/>
      <c r="Z1054" s="114"/>
      <c r="AA1054" s="114"/>
      <c r="AB1054" s="114"/>
      <c r="AC1054" s="114"/>
    </row>
    <row r="1055" spans="1:29" s="113" customFormat="1" ht="38.25" customHeight="1" x14ac:dyDescent="0.25">
      <c r="A1055" s="115"/>
      <c r="B1055"/>
      <c r="C1055" s="4"/>
      <c r="D1055"/>
      <c r="E1055" s="25"/>
      <c r="F1055" s="30"/>
      <c r="G1055" s="31"/>
      <c r="H1055" s="25"/>
      <c r="I1055"/>
      <c r="J1055"/>
      <c r="K1055"/>
      <c r="L1055"/>
      <c r="M1055"/>
      <c r="N1055" s="20"/>
      <c r="O1055" s="25"/>
      <c r="P1055" s="25"/>
      <c r="Q1055" s="25"/>
      <c r="R1055" s="31"/>
      <c r="S1055" s="25"/>
      <c r="T1055" s="114"/>
      <c r="U1055" s="114"/>
      <c r="V1055" s="114"/>
      <c r="W1055" s="114"/>
      <c r="X1055" s="114"/>
      <c r="Y1055" s="114"/>
      <c r="Z1055" s="114"/>
      <c r="AA1055" s="114"/>
      <c r="AB1055" s="114"/>
      <c r="AC1055" s="114"/>
    </row>
    <row r="1056" spans="1:29" s="113" customFormat="1" ht="27.75" customHeight="1" x14ac:dyDescent="0.25">
      <c r="A1056" s="115"/>
      <c r="B1056"/>
      <c r="C1056" s="4"/>
      <c r="D1056"/>
      <c r="E1056" s="25"/>
      <c r="F1056" s="30"/>
      <c r="G1056" s="31"/>
      <c r="H1056" s="25"/>
      <c r="I1056"/>
      <c r="J1056"/>
      <c r="K1056"/>
      <c r="L1056"/>
      <c r="M1056"/>
      <c r="N1056" s="20"/>
      <c r="O1056" s="25"/>
      <c r="P1056" s="25"/>
      <c r="Q1056" s="25"/>
      <c r="R1056" s="31"/>
      <c r="S1056" s="25"/>
      <c r="T1056" s="114"/>
      <c r="U1056" s="114"/>
      <c r="V1056" s="114"/>
      <c r="W1056" s="114"/>
      <c r="X1056" s="114"/>
      <c r="Y1056" s="114"/>
      <c r="Z1056" s="114"/>
      <c r="AA1056" s="114"/>
      <c r="AB1056" s="114"/>
      <c r="AC1056" s="114"/>
    </row>
    <row r="1057" spans="1:29" s="113" customFormat="1" ht="27.75" customHeight="1" x14ac:dyDescent="0.25">
      <c r="A1057" s="115"/>
      <c r="B1057"/>
      <c r="C1057" s="4"/>
      <c r="D1057"/>
      <c r="E1057" s="25"/>
      <c r="F1057" s="30"/>
      <c r="G1057" s="31"/>
      <c r="H1057" s="25"/>
      <c r="I1057"/>
      <c r="J1057"/>
      <c r="K1057"/>
      <c r="L1057"/>
      <c r="M1057"/>
      <c r="N1057" s="20"/>
      <c r="O1057" s="25"/>
      <c r="P1057" s="25"/>
      <c r="Q1057" s="25"/>
      <c r="R1057" s="31"/>
      <c r="S1057" s="25"/>
      <c r="T1057" s="114"/>
      <c r="U1057" s="114"/>
      <c r="V1057" s="114"/>
      <c r="W1057" s="114"/>
      <c r="X1057" s="114"/>
      <c r="Y1057" s="114"/>
      <c r="Z1057" s="114"/>
      <c r="AA1057" s="114"/>
      <c r="AB1057" s="114"/>
      <c r="AC1057" s="114"/>
    </row>
    <row r="1058" spans="1:29" s="113" customFormat="1" ht="26.25" customHeight="1" x14ac:dyDescent="0.25">
      <c r="A1058" s="115"/>
      <c r="B1058"/>
      <c r="C1058" s="4"/>
      <c r="D1058"/>
      <c r="E1058" s="25"/>
      <c r="F1058" s="30"/>
      <c r="G1058" s="31"/>
      <c r="H1058" s="25"/>
      <c r="I1058"/>
      <c r="J1058"/>
      <c r="K1058"/>
      <c r="L1058"/>
      <c r="M1058"/>
      <c r="N1058" s="20"/>
      <c r="O1058" s="25"/>
      <c r="P1058" s="25"/>
      <c r="Q1058" s="25"/>
      <c r="R1058" s="31"/>
      <c r="S1058" s="25"/>
      <c r="T1058" s="114"/>
      <c r="U1058" s="114"/>
      <c r="V1058" s="114"/>
      <c r="W1058" s="114"/>
      <c r="X1058" s="114"/>
      <c r="Y1058" s="114"/>
      <c r="Z1058" s="114"/>
      <c r="AA1058" s="114"/>
      <c r="AB1058" s="114"/>
      <c r="AC1058" s="114"/>
    </row>
    <row r="1059" spans="1:29" s="113" customFormat="1" ht="26.25" customHeight="1" x14ac:dyDescent="0.25">
      <c r="A1059" s="115"/>
      <c r="B1059"/>
      <c r="C1059" s="4"/>
      <c r="D1059"/>
      <c r="E1059" s="25"/>
      <c r="F1059" s="30"/>
      <c r="G1059" s="31"/>
      <c r="H1059" s="25"/>
      <c r="I1059"/>
      <c r="J1059"/>
      <c r="K1059"/>
      <c r="L1059"/>
      <c r="M1059"/>
      <c r="N1059" s="20"/>
      <c r="O1059" s="25"/>
      <c r="P1059" s="25"/>
      <c r="Q1059" s="25"/>
      <c r="R1059" s="31"/>
      <c r="S1059" s="25"/>
      <c r="T1059" s="114"/>
      <c r="U1059" s="114"/>
      <c r="V1059" s="114"/>
      <c r="W1059" s="114"/>
      <c r="X1059" s="114"/>
      <c r="Y1059" s="114"/>
      <c r="Z1059" s="114"/>
      <c r="AA1059" s="114"/>
      <c r="AB1059" s="114"/>
      <c r="AC1059" s="114"/>
    </row>
    <row r="1060" spans="1:29" s="113" customFormat="1" ht="26.25" customHeight="1" x14ac:dyDescent="0.25">
      <c r="A1060" s="115"/>
      <c r="B1060"/>
      <c r="C1060" s="4"/>
      <c r="D1060"/>
      <c r="E1060" s="25"/>
      <c r="F1060" s="30"/>
      <c r="G1060" s="31"/>
      <c r="H1060" s="25"/>
      <c r="I1060"/>
      <c r="J1060"/>
      <c r="K1060"/>
      <c r="L1060"/>
      <c r="M1060"/>
      <c r="N1060" s="20"/>
      <c r="O1060" s="25"/>
      <c r="P1060" s="25"/>
      <c r="Q1060" s="25"/>
      <c r="R1060" s="31"/>
      <c r="S1060" s="25"/>
      <c r="T1060" s="114"/>
      <c r="U1060" s="114"/>
      <c r="V1060" s="114"/>
      <c r="W1060" s="114"/>
      <c r="X1060" s="114"/>
      <c r="Y1060" s="114"/>
      <c r="Z1060" s="114"/>
      <c r="AA1060" s="114"/>
      <c r="AB1060" s="114"/>
      <c r="AC1060" s="114"/>
    </row>
    <row r="1061" spans="1:29" s="113" customFormat="1" ht="26.25" customHeight="1" x14ac:dyDescent="0.25">
      <c r="A1061" s="115"/>
      <c r="B1061"/>
      <c r="C1061" s="4"/>
      <c r="D1061"/>
      <c r="E1061" s="25"/>
      <c r="F1061" s="30"/>
      <c r="G1061" s="31"/>
      <c r="H1061" s="25"/>
      <c r="I1061"/>
      <c r="J1061"/>
      <c r="K1061"/>
      <c r="L1061"/>
      <c r="M1061"/>
      <c r="N1061" s="20"/>
      <c r="O1061" s="25"/>
      <c r="P1061" s="25"/>
      <c r="Q1061" s="25"/>
      <c r="R1061" s="31"/>
      <c r="S1061" s="25"/>
      <c r="T1061" s="114"/>
      <c r="U1061" s="114"/>
      <c r="V1061" s="114"/>
      <c r="W1061" s="114"/>
      <c r="X1061" s="114"/>
      <c r="Y1061" s="114"/>
      <c r="Z1061" s="114"/>
      <c r="AA1061" s="114"/>
      <c r="AB1061" s="114"/>
      <c r="AC1061" s="114"/>
    </row>
    <row r="1062" spans="1:29" s="113" customFormat="1" ht="26.25" customHeight="1" x14ac:dyDescent="0.25">
      <c r="A1062" s="115"/>
      <c r="B1062"/>
      <c r="C1062" s="4"/>
      <c r="D1062"/>
      <c r="E1062" s="25"/>
      <c r="F1062" s="30"/>
      <c r="G1062" s="31"/>
      <c r="H1062" s="25"/>
      <c r="I1062"/>
      <c r="J1062"/>
      <c r="K1062"/>
      <c r="L1062"/>
      <c r="M1062"/>
      <c r="N1062" s="20"/>
      <c r="O1062" s="25"/>
      <c r="P1062" s="25"/>
      <c r="Q1062" s="25"/>
      <c r="R1062" s="31"/>
      <c r="S1062" s="25"/>
      <c r="T1062" s="114"/>
      <c r="U1062" s="114"/>
      <c r="V1062" s="114"/>
      <c r="W1062" s="114"/>
      <c r="X1062" s="114"/>
      <c r="Y1062" s="114"/>
      <c r="Z1062" s="114"/>
      <c r="AA1062" s="114"/>
      <c r="AB1062" s="114"/>
      <c r="AC1062" s="114"/>
    </row>
    <row r="1063" spans="1:29" s="113" customFormat="1" ht="26.25" customHeight="1" x14ac:dyDescent="0.25">
      <c r="A1063" s="115"/>
      <c r="B1063"/>
      <c r="C1063" s="4"/>
      <c r="D1063"/>
      <c r="E1063" s="25"/>
      <c r="F1063" s="30"/>
      <c r="G1063" s="31"/>
      <c r="H1063" s="25"/>
      <c r="I1063"/>
      <c r="J1063"/>
      <c r="K1063"/>
      <c r="L1063"/>
      <c r="M1063"/>
      <c r="N1063" s="20"/>
      <c r="O1063" s="25"/>
      <c r="P1063" s="25"/>
      <c r="Q1063" s="25"/>
      <c r="R1063" s="31"/>
      <c r="S1063" s="25"/>
      <c r="T1063" s="114"/>
      <c r="U1063" s="114"/>
      <c r="V1063" s="114"/>
      <c r="W1063" s="114"/>
      <c r="X1063" s="114"/>
      <c r="Y1063" s="114"/>
      <c r="Z1063" s="114"/>
      <c r="AA1063" s="114"/>
      <c r="AB1063" s="114"/>
      <c r="AC1063" s="114"/>
    </row>
    <row r="1064" spans="1:29" s="113" customFormat="1" ht="26.25" customHeight="1" x14ac:dyDescent="0.25">
      <c r="A1064" s="115"/>
      <c r="B1064"/>
      <c r="C1064" s="4"/>
      <c r="D1064"/>
      <c r="E1064" s="25"/>
      <c r="F1064" s="30"/>
      <c r="G1064" s="31"/>
      <c r="H1064" s="25"/>
      <c r="I1064"/>
      <c r="J1064"/>
      <c r="K1064"/>
      <c r="L1064"/>
      <c r="M1064"/>
      <c r="N1064" s="20"/>
      <c r="O1064" s="25"/>
      <c r="P1064" s="25"/>
      <c r="Q1064" s="25"/>
      <c r="R1064" s="31"/>
      <c r="S1064" s="25"/>
      <c r="T1064" s="114"/>
      <c r="U1064" s="114"/>
      <c r="V1064" s="114"/>
      <c r="W1064" s="114"/>
      <c r="X1064" s="114"/>
      <c r="Y1064" s="114"/>
      <c r="Z1064" s="114"/>
      <c r="AA1064" s="114"/>
      <c r="AB1064" s="114"/>
      <c r="AC1064" s="114"/>
    </row>
    <row r="1065" spans="1:29" s="113" customFormat="1" ht="48" customHeight="1" x14ac:dyDescent="0.25">
      <c r="A1065" s="115"/>
      <c r="B1065"/>
      <c r="C1065" s="4"/>
      <c r="D1065"/>
      <c r="E1065" s="25"/>
      <c r="F1065" s="30"/>
      <c r="G1065" s="31"/>
      <c r="H1065" s="25"/>
      <c r="I1065"/>
      <c r="J1065"/>
      <c r="K1065"/>
      <c r="L1065"/>
      <c r="M1065"/>
      <c r="N1065" s="20"/>
      <c r="O1065" s="25"/>
      <c r="P1065" s="25"/>
      <c r="Q1065" s="25"/>
      <c r="R1065" s="31"/>
      <c r="S1065" s="25"/>
      <c r="T1065" s="114"/>
      <c r="U1065" s="114"/>
      <c r="V1065" s="114"/>
      <c r="W1065" s="114"/>
      <c r="X1065" s="114"/>
      <c r="Y1065" s="114"/>
      <c r="Z1065" s="114"/>
      <c r="AA1065" s="114"/>
      <c r="AB1065" s="114"/>
      <c r="AC1065" s="114"/>
    </row>
    <row r="1066" spans="1:29" s="113" customFormat="1" ht="29.25" customHeight="1" x14ac:dyDescent="0.25">
      <c r="A1066" s="115"/>
      <c r="B1066"/>
      <c r="C1066" s="4"/>
      <c r="D1066"/>
      <c r="E1066" s="25"/>
      <c r="F1066" s="30"/>
      <c r="G1066" s="31"/>
      <c r="H1066" s="25"/>
      <c r="I1066"/>
      <c r="J1066"/>
      <c r="K1066"/>
      <c r="L1066"/>
      <c r="M1066"/>
      <c r="N1066" s="20"/>
      <c r="O1066" s="25"/>
      <c r="P1066" s="25"/>
      <c r="Q1066" s="25"/>
      <c r="R1066" s="31"/>
      <c r="S1066" s="25"/>
      <c r="T1066" s="114"/>
      <c r="U1066" s="114"/>
      <c r="V1066" s="114"/>
      <c r="W1066" s="114"/>
      <c r="X1066" s="114"/>
      <c r="Y1066" s="114"/>
      <c r="Z1066" s="114"/>
      <c r="AA1066" s="114"/>
      <c r="AB1066" s="114"/>
      <c r="AC1066" s="114"/>
    </row>
    <row r="1067" spans="1:29" s="113" customFormat="1" ht="29.25" customHeight="1" x14ac:dyDescent="0.25">
      <c r="A1067" s="115"/>
      <c r="B1067"/>
      <c r="C1067" s="4"/>
      <c r="D1067"/>
      <c r="E1067" s="25"/>
      <c r="F1067" s="30"/>
      <c r="G1067" s="31"/>
      <c r="H1067" s="25"/>
      <c r="I1067"/>
      <c r="J1067"/>
      <c r="K1067"/>
      <c r="L1067"/>
      <c r="M1067"/>
      <c r="N1067" s="20"/>
      <c r="O1067" s="25"/>
      <c r="P1067" s="25"/>
      <c r="Q1067" s="25"/>
      <c r="R1067" s="31"/>
      <c r="S1067" s="25"/>
      <c r="T1067" s="114"/>
      <c r="U1067" s="114"/>
      <c r="V1067" s="114"/>
      <c r="W1067" s="114"/>
      <c r="X1067" s="114"/>
      <c r="Y1067" s="114"/>
      <c r="Z1067" s="114"/>
      <c r="AA1067" s="114"/>
      <c r="AB1067" s="114"/>
      <c r="AC1067" s="114"/>
    </row>
    <row r="1068" spans="1:29" s="113" customFormat="1" ht="29.25" customHeight="1" x14ac:dyDescent="0.25">
      <c r="A1068" s="115"/>
      <c r="B1068"/>
      <c r="C1068" s="4"/>
      <c r="D1068"/>
      <c r="E1068" s="25"/>
      <c r="F1068" s="30"/>
      <c r="G1068" s="31"/>
      <c r="H1068" s="25"/>
      <c r="I1068"/>
      <c r="J1068"/>
      <c r="K1068"/>
      <c r="L1068"/>
      <c r="M1068"/>
      <c r="N1068" s="20"/>
      <c r="O1068" s="25"/>
      <c r="P1068" s="25"/>
      <c r="Q1068" s="25"/>
      <c r="R1068" s="31"/>
      <c r="S1068" s="25"/>
      <c r="T1068" s="114"/>
      <c r="U1068" s="114"/>
      <c r="V1068" s="114"/>
      <c r="W1068" s="114"/>
      <c r="X1068" s="114"/>
      <c r="Y1068" s="114"/>
      <c r="Z1068" s="114"/>
      <c r="AA1068" s="114"/>
      <c r="AB1068" s="114"/>
      <c r="AC1068" s="114"/>
    </row>
    <row r="1069" spans="1:29" s="113" customFormat="1" ht="29.25" customHeight="1" x14ac:dyDescent="0.25">
      <c r="A1069" s="115"/>
      <c r="B1069"/>
      <c r="C1069" s="4"/>
      <c r="D1069"/>
      <c r="E1069" s="25"/>
      <c r="F1069" s="30"/>
      <c r="G1069" s="31"/>
      <c r="H1069" s="25"/>
      <c r="I1069"/>
      <c r="J1069"/>
      <c r="K1069"/>
      <c r="L1069"/>
      <c r="M1069"/>
      <c r="N1069" s="20"/>
      <c r="O1069" s="25"/>
      <c r="P1069" s="25"/>
      <c r="Q1069" s="25"/>
      <c r="R1069" s="31"/>
      <c r="S1069" s="25"/>
      <c r="T1069" s="114"/>
      <c r="U1069" s="114"/>
      <c r="V1069" s="114"/>
      <c r="W1069" s="114"/>
      <c r="X1069" s="114"/>
      <c r="Y1069" s="114"/>
      <c r="Z1069" s="114"/>
      <c r="AA1069" s="114"/>
      <c r="AB1069" s="114"/>
      <c r="AC1069" s="114"/>
    </row>
    <row r="1070" spans="1:29" s="113" customFormat="1" ht="29.25" customHeight="1" x14ac:dyDescent="0.25">
      <c r="A1070" s="115"/>
      <c r="B1070"/>
      <c r="C1070" s="4"/>
      <c r="D1070"/>
      <c r="E1070" s="25"/>
      <c r="F1070" s="30"/>
      <c r="G1070" s="31"/>
      <c r="H1070" s="25"/>
      <c r="I1070"/>
      <c r="J1070"/>
      <c r="K1070"/>
      <c r="L1070"/>
      <c r="M1070"/>
      <c r="N1070" s="20"/>
      <c r="O1070" s="25"/>
      <c r="P1070" s="25"/>
      <c r="Q1070" s="25"/>
      <c r="R1070" s="31"/>
      <c r="S1070" s="25"/>
      <c r="T1070" s="114"/>
      <c r="U1070" s="114"/>
      <c r="V1070" s="114"/>
      <c r="W1070" s="114"/>
      <c r="X1070" s="114"/>
      <c r="Y1070" s="114"/>
      <c r="Z1070" s="114"/>
      <c r="AA1070" s="114"/>
      <c r="AB1070" s="114"/>
      <c r="AC1070" s="114"/>
    </row>
    <row r="1071" spans="1:29" s="113" customFormat="1" ht="29.25" customHeight="1" x14ac:dyDescent="0.25">
      <c r="A1071" s="115"/>
      <c r="B1071"/>
      <c r="C1071" s="4"/>
      <c r="D1071"/>
      <c r="E1071" s="25"/>
      <c r="F1071" s="30"/>
      <c r="G1071" s="31"/>
      <c r="H1071" s="25"/>
      <c r="I1071"/>
      <c r="J1071"/>
      <c r="K1071"/>
      <c r="L1071"/>
      <c r="M1071"/>
      <c r="N1071" s="20"/>
      <c r="O1071" s="25"/>
      <c r="P1071" s="25"/>
      <c r="Q1071" s="25"/>
      <c r="R1071" s="31"/>
      <c r="S1071" s="25"/>
      <c r="T1071" s="114"/>
      <c r="U1071" s="114"/>
      <c r="V1071" s="114"/>
      <c r="W1071" s="114"/>
      <c r="X1071" s="114"/>
      <c r="Y1071" s="114"/>
      <c r="Z1071" s="114"/>
      <c r="AA1071" s="114"/>
      <c r="AB1071" s="114"/>
      <c r="AC1071" s="114"/>
    </row>
    <row r="1072" spans="1:29" s="113" customFormat="1" ht="27" customHeight="1" x14ac:dyDescent="0.25">
      <c r="A1072" s="115"/>
      <c r="B1072"/>
      <c r="C1072" s="4"/>
      <c r="D1072"/>
      <c r="E1072" s="25"/>
      <c r="F1072" s="30"/>
      <c r="G1072" s="31"/>
      <c r="H1072" s="25"/>
      <c r="I1072"/>
      <c r="J1072"/>
      <c r="K1072"/>
      <c r="L1072"/>
      <c r="M1072"/>
      <c r="N1072" s="20"/>
      <c r="O1072" s="25"/>
      <c r="P1072" s="25"/>
      <c r="Q1072" s="25"/>
      <c r="R1072" s="31"/>
      <c r="S1072" s="25"/>
      <c r="T1072" s="114"/>
      <c r="U1072" s="114"/>
      <c r="V1072" s="114"/>
      <c r="W1072" s="114"/>
      <c r="X1072" s="114"/>
      <c r="Y1072" s="114"/>
      <c r="Z1072" s="114"/>
      <c r="AA1072" s="114"/>
      <c r="AB1072" s="114"/>
      <c r="AC1072" s="114"/>
    </row>
    <row r="1073" spans="1:29" s="113" customFormat="1" ht="27" customHeight="1" x14ac:dyDescent="0.25">
      <c r="A1073" s="115"/>
      <c r="B1073"/>
      <c r="C1073" s="4"/>
      <c r="D1073"/>
      <c r="E1073" s="25"/>
      <c r="F1073" s="30"/>
      <c r="G1073" s="31"/>
      <c r="H1073" s="25"/>
      <c r="I1073"/>
      <c r="J1073"/>
      <c r="K1073"/>
      <c r="L1073"/>
      <c r="M1073"/>
      <c r="N1073" s="20"/>
      <c r="O1073" s="25"/>
      <c r="P1073" s="25"/>
      <c r="Q1073" s="25"/>
      <c r="R1073" s="31"/>
      <c r="S1073" s="25"/>
      <c r="T1073" s="114"/>
      <c r="U1073" s="114"/>
      <c r="V1073" s="114"/>
      <c r="W1073" s="114"/>
      <c r="X1073" s="114"/>
      <c r="Y1073" s="114"/>
      <c r="Z1073" s="114"/>
      <c r="AA1073" s="114"/>
      <c r="AB1073" s="114"/>
      <c r="AC1073" s="114"/>
    </row>
    <row r="1074" spans="1:29" s="113" customFormat="1" ht="27" customHeight="1" x14ac:dyDescent="0.25">
      <c r="A1074" s="115"/>
      <c r="B1074"/>
      <c r="C1074" s="4"/>
      <c r="D1074"/>
      <c r="E1074" s="25"/>
      <c r="F1074" s="30"/>
      <c r="G1074" s="31"/>
      <c r="H1074" s="25"/>
      <c r="I1074"/>
      <c r="J1074"/>
      <c r="K1074"/>
      <c r="L1074"/>
      <c r="M1074"/>
      <c r="N1074" s="20"/>
      <c r="O1074" s="25"/>
      <c r="P1074" s="25"/>
      <c r="Q1074" s="25"/>
      <c r="R1074" s="31"/>
      <c r="S1074" s="25"/>
      <c r="T1074" s="114"/>
      <c r="U1074" s="114"/>
      <c r="V1074" s="114"/>
      <c r="W1074" s="114"/>
      <c r="X1074" s="114"/>
      <c r="Y1074" s="114"/>
      <c r="Z1074" s="114"/>
      <c r="AA1074" s="114"/>
      <c r="AB1074" s="114"/>
      <c r="AC1074" s="114"/>
    </row>
    <row r="1075" spans="1:29" s="113" customFormat="1" ht="27" customHeight="1" x14ac:dyDescent="0.25">
      <c r="A1075" s="115"/>
      <c r="B1075"/>
      <c r="C1075" s="4"/>
      <c r="D1075"/>
      <c r="E1075" s="25"/>
      <c r="F1075" s="30"/>
      <c r="G1075" s="31"/>
      <c r="H1075" s="25"/>
      <c r="I1075"/>
      <c r="J1075"/>
      <c r="K1075"/>
      <c r="L1075"/>
      <c r="M1075"/>
      <c r="N1075" s="20"/>
      <c r="O1075" s="25"/>
      <c r="P1075" s="25"/>
      <c r="Q1075" s="25"/>
      <c r="R1075" s="31"/>
      <c r="S1075" s="25"/>
      <c r="T1075" s="114"/>
      <c r="U1075" s="114"/>
      <c r="V1075" s="114"/>
      <c r="W1075" s="114"/>
      <c r="X1075" s="114"/>
      <c r="Y1075" s="114"/>
      <c r="Z1075" s="114"/>
      <c r="AA1075" s="114"/>
      <c r="AB1075" s="114"/>
      <c r="AC1075" s="114"/>
    </row>
    <row r="1076" spans="1:29" s="113" customFormat="1" ht="27" customHeight="1" x14ac:dyDescent="0.25">
      <c r="A1076" s="115"/>
      <c r="B1076"/>
      <c r="C1076" s="4"/>
      <c r="D1076"/>
      <c r="E1076" s="25"/>
      <c r="F1076" s="30"/>
      <c r="G1076" s="31"/>
      <c r="H1076" s="25"/>
      <c r="I1076"/>
      <c r="J1076"/>
      <c r="K1076"/>
      <c r="L1076"/>
      <c r="M1076"/>
      <c r="N1076" s="20"/>
      <c r="O1076" s="25"/>
      <c r="P1076" s="25"/>
      <c r="Q1076" s="25"/>
      <c r="R1076" s="31"/>
      <c r="S1076" s="25"/>
      <c r="T1076" s="114"/>
      <c r="U1076" s="114"/>
      <c r="V1076" s="114"/>
      <c r="W1076" s="114"/>
      <c r="X1076" s="114"/>
      <c r="Y1076" s="114"/>
      <c r="Z1076" s="114"/>
      <c r="AA1076" s="114"/>
      <c r="AB1076" s="114"/>
      <c r="AC1076" s="114"/>
    </row>
    <row r="1077" spans="1:29" s="113" customFormat="1" ht="27" customHeight="1" x14ac:dyDescent="0.25">
      <c r="A1077" s="115"/>
      <c r="B1077"/>
      <c r="C1077" s="4"/>
      <c r="D1077"/>
      <c r="E1077" s="25"/>
      <c r="F1077" s="30"/>
      <c r="G1077" s="31"/>
      <c r="H1077" s="25"/>
      <c r="I1077"/>
      <c r="J1077"/>
      <c r="K1077"/>
      <c r="L1077"/>
      <c r="M1077"/>
      <c r="N1077" s="20"/>
      <c r="O1077" s="25"/>
      <c r="P1077" s="25"/>
      <c r="Q1077" s="25"/>
      <c r="R1077" s="31"/>
      <c r="S1077" s="25"/>
      <c r="T1077" s="114"/>
      <c r="U1077" s="114"/>
      <c r="V1077" s="114"/>
      <c r="W1077" s="114"/>
      <c r="X1077" s="114"/>
      <c r="Y1077" s="114"/>
      <c r="Z1077" s="114"/>
      <c r="AA1077" s="114"/>
      <c r="AB1077" s="114"/>
      <c r="AC1077" s="114"/>
    </row>
    <row r="1078" spans="1:29" s="113" customFormat="1" ht="27" customHeight="1" x14ac:dyDescent="0.25">
      <c r="A1078" s="115"/>
      <c r="B1078"/>
      <c r="C1078" s="4"/>
      <c r="D1078"/>
      <c r="E1078" s="25"/>
      <c r="F1078" s="30"/>
      <c r="G1078" s="31"/>
      <c r="H1078" s="25"/>
      <c r="I1078"/>
      <c r="J1078"/>
      <c r="K1078"/>
      <c r="L1078"/>
      <c r="M1078"/>
      <c r="N1078" s="20"/>
      <c r="O1078" s="25"/>
      <c r="P1078" s="25"/>
      <c r="Q1078" s="25"/>
      <c r="R1078" s="31"/>
      <c r="S1078" s="25"/>
      <c r="T1078" s="114"/>
      <c r="U1078" s="114"/>
      <c r="V1078" s="114"/>
      <c r="W1078" s="114"/>
      <c r="X1078" s="114"/>
      <c r="Y1078" s="114"/>
      <c r="Z1078" s="114"/>
      <c r="AA1078" s="114"/>
      <c r="AB1078" s="114"/>
      <c r="AC1078" s="114"/>
    </row>
    <row r="1079" spans="1:29" s="113" customFormat="1" ht="27" customHeight="1" x14ac:dyDescent="0.25">
      <c r="A1079" s="115"/>
      <c r="B1079"/>
      <c r="C1079" s="4"/>
      <c r="D1079"/>
      <c r="E1079" s="25"/>
      <c r="F1079" s="30"/>
      <c r="G1079" s="31"/>
      <c r="H1079" s="25"/>
      <c r="I1079"/>
      <c r="J1079"/>
      <c r="K1079"/>
      <c r="L1079"/>
      <c r="M1079"/>
      <c r="N1079" s="20"/>
      <c r="O1079" s="25"/>
      <c r="P1079" s="25"/>
      <c r="Q1079" s="25"/>
      <c r="R1079" s="31"/>
      <c r="S1079" s="25"/>
      <c r="T1079" s="114"/>
      <c r="U1079" s="114"/>
      <c r="V1079" s="114"/>
      <c r="W1079" s="114"/>
      <c r="X1079" s="114"/>
      <c r="Y1079" s="114"/>
      <c r="Z1079" s="114"/>
      <c r="AA1079" s="114"/>
      <c r="AB1079" s="114"/>
      <c r="AC1079" s="114"/>
    </row>
    <row r="1080" spans="1:29" s="113" customFormat="1" ht="27" customHeight="1" x14ac:dyDescent="0.25">
      <c r="A1080" s="115"/>
      <c r="B1080"/>
      <c r="C1080" s="4"/>
      <c r="D1080"/>
      <c r="E1080" s="25"/>
      <c r="F1080" s="30"/>
      <c r="G1080" s="31"/>
      <c r="H1080" s="25"/>
      <c r="I1080"/>
      <c r="J1080"/>
      <c r="K1080"/>
      <c r="L1080"/>
      <c r="M1080"/>
      <c r="N1080" s="20"/>
      <c r="O1080" s="25"/>
      <c r="P1080" s="25"/>
      <c r="Q1080" s="25"/>
      <c r="R1080" s="31"/>
      <c r="S1080" s="25"/>
      <c r="T1080" s="114"/>
      <c r="U1080" s="114"/>
      <c r="V1080" s="114"/>
      <c r="W1080" s="114"/>
      <c r="X1080" s="114"/>
      <c r="Y1080" s="114"/>
      <c r="Z1080" s="114"/>
      <c r="AA1080" s="114"/>
      <c r="AB1080" s="114"/>
      <c r="AC1080" s="114"/>
    </row>
    <row r="1081" spans="1:29" s="113" customFormat="1" ht="27" customHeight="1" x14ac:dyDescent="0.25">
      <c r="A1081" s="115"/>
      <c r="B1081"/>
      <c r="C1081" s="4"/>
      <c r="D1081"/>
      <c r="E1081" s="25"/>
      <c r="F1081" s="30"/>
      <c r="G1081" s="31"/>
      <c r="H1081" s="25"/>
      <c r="I1081"/>
      <c r="J1081"/>
      <c r="K1081"/>
      <c r="L1081"/>
      <c r="M1081"/>
      <c r="N1081" s="20"/>
      <c r="O1081" s="25"/>
      <c r="P1081" s="25"/>
      <c r="Q1081" s="25"/>
      <c r="R1081" s="31"/>
      <c r="S1081" s="25"/>
      <c r="T1081" s="114"/>
      <c r="U1081" s="114"/>
      <c r="V1081" s="114"/>
      <c r="W1081" s="114"/>
      <c r="X1081" s="114"/>
      <c r="Y1081" s="114"/>
      <c r="Z1081" s="114"/>
      <c r="AA1081" s="114"/>
      <c r="AB1081" s="114"/>
      <c r="AC1081" s="114"/>
    </row>
    <row r="1082" spans="1:29" s="113" customFormat="1" ht="27" customHeight="1" x14ac:dyDescent="0.25">
      <c r="A1082" s="115"/>
      <c r="B1082"/>
      <c r="C1082" s="4"/>
      <c r="D1082"/>
      <c r="E1082" s="25"/>
      <c r="F1082" s="30"/>
      <c r="G1082" s="31"/>
      <c r="H1082" s="25"/>
      <c r="I1082"/>
      <c r="J1082"/>
      <c r="K1082"/>
      <c r="L1082"/>
      <c r="M1082"/>
      <c r="N1082" s="20"/>
      <c r="O1082" s="25"/>
      <c r="P1082" s="25"/>
      <c r="Q1082" s="25"/>
      <c r="R1082" s="31"/>
      <c r="S1082" s="25"/>
      <c r="T1082" s="114"/>
      <c r="U1082" s="114"/>
      <c r="V1082" s="114"/>
      <c r="W1082" s="114"/>
      <c r="X1082" s="114"/>
      <c r="Y1082" s="114"/>
      <c r="Z1082" s="114"/>
      <c r="AA1082" s="114"/>
      <c r="AB1082" s="114"/>
      <c r="AC1082" s="114"/>
    </row>
    <row r="1083" spans="1:29" s="113" customFormat="1" ht="27" customHeight="1" x14ac:dyDescent="0.25">
      <c r="A1083" s="115"/>
      <c r="B1083"/>
      <c r="C1083" s="4"/>
      <c r="D1083"/>
      <c r="E1083" s="25"/>
      <c r="F1083" s="30"/>
      <c r="G1083" s="31"/>
      <c r="H1083" s="25"/>
      <c r="I1083"/>
      <c r="J1083"/>
      <c r="K1083"/>
      <c r="L1083"/>
      <c r="M1083"/>
      <c r="N1083" s="20"/>
      <c r="O1083" s="25"/>
      <c r="P1083" s="25"/>
      <c r="Q1083" s="25"/>
      <c r="R1083" s="31"/>
      <c r="S1083" s="25"/>
      <c r="T1083" s="114"/>
      <c r="U1083" s="114"/>
      <c r="V1083" s="114"/>
      <c r="W1083" s="114"/>
      <c r="X1083" s="114"/>
      <c r="Y1083" s="114"/>
      <c r="Z1083" s="114"/>
      <c r="AA1083" s="114"/>
      <c r="AB1083" s="114"/>
      <c r="AC1083" s="114"/>
    </row>
    <row r="1084" spans="1:29" s="113" customFormat="1" ht="27.75" customHeight="1" x14ac:dyDescent="0.25">
      <c r="A1084" s="115"/>
      <c r="B1084"/>
      <c r="C1084" s="4"/>
      <c r="D1084"/>
      <c r="E1084" s="25"/>
      <c r="F1084" s="30"/>
      <c r="G1084" s="31"/>
      <c r="H1084" s="25"/>
      <c r="I1084"/>
      <c r="J1084"/>
      <c r="K1084"/>
      <c r="L1084"/>
      <c r="M1084"/>
      <c r="N1084" s="20"/>
      <c r="O1084" s="25"/>
      <c r="P1084" s="25"/>
      <c r="Q1084" s="25"/>
      <c r="R1084" s="31"/>
      <c r="S1084" s="25"/>
      <c r="T1084" s="114"/>
      <c r="U1084" s="114"/>
      <c r="V1084" s="114"/>
      <c r="W1084" s="114"/>
      <c r="X1084" s="114"/>
      <c r="Y1084" s="114"/>
      <c r="Z1084" s="114"/>
      <c r="AA1084" s="114"/>
      <c r="AB1084" s="114"/>
      <c r="AC1084" s="114"/>
    </row>
    <row r="1085" spans="1:29" s="113" customFormat="1" ht="26.25" customHeight="1" x14ac:dyDescent="0.25">
      <c r="A1085" s="115"/>
      <c r="B1085"/>
      <c r="C1085" s="4"/>
      <c r="D1085"/>
      <c r="E1085" s="25"/>
      <c r="F1085" s="30"/>
      <c r="G1085" s="31"/>
      <c r="H1085" s="25"/>
      <c r="I1085"/>
      <c r="J1085"/>
      <c r="K1085"/>
      <c r="L1085"/>
      <c r="M1085"/>
      <c r="N1085" s="20"/>
      <c r="O1085" s="25"/>
      <c r="P1085" s="25"/>
      <c r="Q1085" s="25"/>
      <c r="R1085" s="31"/>
      <c r="S1085" s="25"/>
      <c r="T1085" s="114"/>
      <c r="U1085" s="114"/>
      <c r="V1085" s="114"/>
      <c r="W1085" s="114"/>
      <c r="X1085" s="114"/>
      <c r="Y1085" s="114"/>
      <c r="Z1085" s="114"/>
      <c r="AA1085" s="114"/>
      <c r="AB1085" s="114"/>
      <c r="AC1085" s="114"/>
    </row>
    <row r="1086" spans="1:29" s="113" customFormat="1" ht="45.75" customHeight="1" x14ac:dyDescent="0.25">
      <c r="A1086" s="115"/>
      <c r="B1086"/>
      <c r="C1086" s="4"/>
      <c r="D1086"/>
      <c r="E1086" s="25"/>
      <c r="F1086" s="30"/>
      <c r="G1086" s="31"/>
      <c r="H1086" s="25"/>
      <c r="I1086"/>
      <c r="J1086"/>
      <c r="K1086"/>
      <c r="L1086"/>
      <c r="M1086"/>
      <c r="N1086" s="20"/>
      <c r="O1086" s="25"/>
      <c r="P1086" s="25"/>
      <c r="Q1086" s="25"/>
      <c r="R1086" s="31"/>
      <c r="S1086" s="25"/>
      <c r="T1086" s="114"/>
      <c r="U1086" s="114"/>
      <c r="V1086" s="114"/>
      <c r="W1086" s="114"/>
      <c r="X1086" s="114"/>
      <c r="Y1086" s="114"/>
      <c r="Z1086" s="114"/>
      <c r="AA1086" s="114"/>
      <c r="AB1086" s="114"/>
      <c r="AC1086" s="114"/>
    </row>
    <row r="1087" spans="1:29" s="113" customFormat="1" ht="27.75" customHeight="1" x14ac:dyDescent="0.25">
      <c r="A1087" s="115"/>
      <c r="B1087"/>
      <c r="C1087" s="4"/>
      <c r="D1087"/>
      <c r="E1087" s="25"/>
      <c r="F1087" s="30"/>
      <c r="G1087" s="31"/>
      <c r="H1087" s="25"/>
      <c r="I1087"/>
      <c r="J1087"/>
      <c r="K1087"/>
      <c r="L1087"/>
      <c r="M1087"/>
      <c r="N1087" s="20"/>
      <c r="O1087" s="25"/>
      <c r="P1087" s="25"/>
      <c r="Q1087" s="25"/>
      <c r="R1087" s="31"/>
      <c r="S1087" s="25"/>
      <c r="T1087" s="114"/>
      <c r="U1087" s="114"/>
      <c r="V1087" s="114"/>
      <c r="W1087" s="114"/>
      <c r="X1087" s="114"/>
      <c r="Y1087" s="114"/>
      <c r="Z1087" s="114"/>
      <c r="AA1087" s="114"/>
      <c r="AB1087" s="114"/>
      <c r="AC1087" s="114"/>
    </row>
    <row r="1088" spans="1:29" s="113" customFormat="1" ht="23.25" customHeight="1" x14ac:dyDescent="0.25">
      <c r="A1088" s="115"/>
      <c r="B1088"/>
      <c r="C1088" s="4"/>
      <c r="D1088"/>
      <c r="E1088" s="25"/>
      <c r="F1088" s="30"/>
      <c r="G1088" s="31"/>
      <c r="H1088" s="25"/>
      <c r="I1088"/>
      <c r="J1088"/>
      <c r="K1088"/>
      <c r="L1088"/>
      <c r="M1088"/>
      <c r="N1088" s="20"/>
      <c r="O1088" s="25"/>
      <c r="P1088" s="25"/>
      <c r="Q1088" s="25"/>
      <c r="R1088" s="31"/>
      <c r="S1088" s="25"/>
      <c r="T1088" s="114"/>
      <c r="U1088" s="114"/>
      <c r="V1088" s="114"/>
      <c r="W1088" s="114"/>
      <c r="X1088" s="114"/>
      <c r="Y1088" s="114"/>
      <c r="Z1088" s="114"/>
      <c r="AA1088" s="114"/>
      <c r="AB1088" s="114"/>
      <c r="AC1088" s="114"/>
    </row>
    <row r="1089" spans="1:29" s="113" customFormat="1" ht="44.25" customHeight="1" x14ac:dyDescent="0.25">
      <c r="A1089" s="115"/>
      <c r="B1089"/>
      <c r="C1089" s="4"/>
      <c r="D1089"/>
      <c r="E1089" s="25"/>
      <c r="F1089" s="30"/>
      <c r="G1089" s="31"/>
      <c r="H1089" s="25"/>
      <c r="I1089"/>
      <c r="J1089"/>
      <c r="K1089"/>
      <c r="L1089"/>
      <c r="M1089"/>
      <c r="N1089" s="20"/>
      <c r="O1089" s="25"/>
      <c r="P1089" s="25"/>
      <c r="Q1089" s="25"/>
      <c r="R1089" s="31"/>
      <c r="S1089" s="25"/>
      <c r="T1089" s="114"/>
      <c r="U1089" s="114"/>
      <c r="V1089" s="114"/>
      <c r="W1089" s="114"/>
      <c r="X1089" s="114"/>
      <c r="Y1089" s="114"/>
      <c r="Z1089" s="114"/>
      <c r="AA1089" s="114"/>
      <c r="AB1089" s="114"/>
      <c r="AC1089" s="114"/>
    </row>
    <row r="1090" spans="1:29" s="113" customFormat="1" ht="26.25" customHeight="1" x14ac:dyDescent="0.25">
      <c r="A1090" s="115"/>
      <c r="B1090"/>
      <c r="C1090" s="4"/>
      <c r="D1090"/>
      <c r="E1090" s="25"/>
      <c r="F1090" s="30"/>
      <c r="G1090" s="31"/>
      <c r="H1090" s="25"/>
      <c r="I1090"/>
      <c r="J1090"/>
      <c r="K1090"/>
      <c r="L1090"/>
      <c r="M1090"/>
      <c r="N1090" s="20"/>
      <c r="O1090" s="25"/>
      <c r="P1090" s="25"/>
      <c r="Q1090" s="25"/>
      <c r="R1090" s="31"/>
      <c r="S1090" s="25"/>
      <c r="T1090" s="114"/>
      <c r="U1090" s="114"/>
      <c r="V1090" s="114"/>
      <c r="W1090" s="114"/>
      <c r="X1090" s="114"/>
      <c r="Y1090" s="114"/>
      <c r="Z1090" s="114"/>
      <c r="AA1090" s="114"/>
      <c r="AB1090" s="114"/>
      <c r="AC1090" s="114"/>
    </row>
    <row r="1091" spans="1:29" s="113" customFormat="1" ht="27" customHeight="1" x14ac:dyDescent="0.25">
      <c r="A1091" s="115"/>
      <c r="B1091"/>
      <c r="C1091" s="4"/>
      <c r="D1091"/>
      <c r="E1091" s="25"/>
      <c r="F1091" s="30"/>
      <c r="G1091" s="31"/>
      <c r="H1091" s="25"/>
      <c r="I1091"/>
      <c r="J1091"/>
      <c r="K1091"/>
      <c r="L1091"/>
      <c r="M1091"/>
      <c r="N1091" s="20"/>
      <c r="O1091" s="25"/>
      <c r="P1091" s="25"/>
      <c r="Q1091" s="25"/>
      <c r="R1091" s="31"/>
      <c r="S1091" s="25"/>
      <c r="T1091" s="114"/>
      <c r="U1091" s="114"/>
      <c r="V1091" s="114"/>
      <c r="W1091" s="114"/>
      <c r="X1091" s="114"/>
      <c r="Y1091" s="114"/>
      <c r="Z1091" s="114"/>
      <c r="AA1091" s="114"/>
      <c r="AB1091" s="114"/>
      <c r="AC1091" s="114"/>
    </row>
    <row r="1092" spans="1:29" s="113" customFormat="1" ht="25.5" customHeight="1" x14ac:dyDescent="0.25">
      <c r="A1092" s="115"/>
      <c r="B1092"/>
      <c r="C1092" s="4"/>
      <c r="D1092"/>
      <c r="E1092" s="25"/>
      <c r="F1092" s="30"/>
      <c r="G1092" s="31"/>
      <c r="H1092" s="25"/>
      <c r="I1092"/>
      <c r="J1092"/>
      <c r="K1092"/>
      <c r="L1092"/>
      <c r="M1092"/>
      <c r="N1092" s="20"/>
      <c r="O1092" s="25"/>
      <c r="P1092" s="25"/>
      <c r="Q1092" s="25"/>
      <c r="R1092" s="31"/>
      <c r="S1092" s="25"/>
      <c r="T1092" s="114"/>
      <c r="U1092" s="114"/>
      <c r="V1092" s="114"/>
      <c r="W1092" s="114"/>
      <c r="X1092" s="114"/>
      <c r="Y1092" s="114"/>
      <c r="Z1092" s="114"/>
      <c r="AA1092" s="114"/>
      <c r="AB1092" s="114"/>
      <c r="AC1092" s="114"/>
    </row>
    <row r="1093" spans="1:29" s="113" customFormat="1" ht="51" customHeight="1" x14ac:dyDescent="0.25">
      <c r="A1093" s="115"/>
      <c r="B1093"/>
      <c r="C1093" s="4"/>
      <c r="D1093"/>
      <c r="E1093" s="25"/>
      <c r="F1093" s="30"/>
      <c r="G1093" s="31"/>
      <c r="H1093" s="25"/>
      <c r="I1093"/>
      <c r="J1093"/>
      <c r="K1093"/>
      <c r="L1093"/>
      <c r="M1093"/>
      <c r="N1093" s="20"/>
      <c r="O1093" s="25"/>
      <c r="P1093" s="25"/>
      <c r="Q1093" s="25"/>
      <c r="R1093" s="31"/>
      <c r="S1093" s="25"/>
      <c r="T1093" s="114"/>
      <c r="U1093" s="114"/>
      <c r="V1093" s="114"/>
      <c r="W1093" s="114"/>
      <c r="X1093" s="114"/>
      <c r="Y1093" s="114"/>
      <c r="Z1093" s="114"/>
      <c r="AA1093" s="114"/>
      <c r="AB1093" s="114"/>
      <c r="AC1093" s="114"/>
    </row>
    <row r="1094" spans="1:29" s="113" customFormat="1" ht="30.75" customHeight="1" x14ac:dyDescent="0.25">
      <c r="A1094" s="115"/>
      <c r="B1094"/>
      <c r="C1094" s="4"/>
      <c r="D1094"/>
      <c r="E1094" s="25"/>
      <c r="F1094" s="30"/>
      <c r="G1094" s="31"/>
      <c r="H1094" s="25"/>
      <c r="I1094"/>
      <c r="J1094"/>
      <c r="K1094"/>
      <c r="L1094"/>
      <c r="M1094"/>
      <c r="N1094" s="20"/>
      <c r="O1094" s="25"/>
      <c r="P1094" s="25"/>
      <c r="Q1094" s="25"/>
      <c r="R1094" s="31"/>
      <c r="S1094" s="25"/>
      <c r="T1094" s="114"/>
      <c r="U1094" s="114"/>
      <c r="V1094" s="114"/>
      <c r="W1094" s="114"/>
      <c r="X1094" s="114"/>
      <c r="Y1094" s="114"/>
      <c r="Z1094" s="114"/>
      <c r="AA1094" s="114"/>
      <c r="AB1094" s="114"/>
      <c r="AC1094" s="114"/>
    </row>
    <row r="1095" spans="1:29" s="113" customFormat="1" ht="48" customHeight="1" x14ac:dyDescent="0.25">
      <c r="A1095" s="115"/>
      <c r="B1095"/>
      <c r="C1095" s="4"/>
      <c r="D1095"/>
      <c r="E1095" s="25"/>
      <c r="F1095" s="30"/>
      <c r="G1095" s="31"/>
      <c r="H1095" s="25"/>
      <c r="I1095"/>
      <c r="J1095"/>
      <c r="K1095"/>
      <c r="L1095"/>
      <c r="M1095"/>
      <c r="N1095" s="20"/>
      <c r="O1095" s="25"/>
      <c r="P1095" s="25"/>
      <c r="Q1095" s="25"/>
      <c r="R1095" s="31"/>
      <c r="S1095" s="25"/>
      <c r="T1095" s="114"/>
      <c r="U1095" s="114"/>
      <c r="V1095" s="114"/>
      <c r="W1095" s="114"/>
      <c r="X1095" s="114"/>
      <c r="Y1095" s="114"/>
      <c r="Z1095" s="114"/>
      <c r="AA1095" s="114"/>
      <c r="AB1095" s="114"/>
      <c r="AC1095" s="114"/>
    </row>
    <row r="1096" spans="1:29" s="113" customFormat="1" ht="36.75" customHeight="1" x14ac:dyDescent="0.25">
      <c r="A1096" s="115"/>
      <c r="B1096"/>
      <c r="C1096" s="4"/>
      <c r="D1096"/>
      <c r="E1096" s="25"/>
      <c r="F1096" s="30"/>
      <c r="G1096" s="31"/>
      <c r="H1096" s="25"/>
      <c r="I1096"/>
      <c r="J1096"/>
      <c r="K1096"/>
      <c r="L1096"/>
      <c r="M1096"/>
      <c r="N1096" s="20"/>
      <c r="O1096" s="25"/>
      <c r="P1096" s="25"/>
      <c r="Q1096" s="25"/>
      <c r="R1096" s="31"/>
      <c r="S1096" s="25"/>
      <c r="T1096" s="114"/>
      <c r="U1096" s="114"/>
      <c r="V1096" s="114"/>
      <c r="W1096" s="114"/>
      <c r="X1096" s="114"/>
      <c r="Y1096" s="114"/>
      <c r="Z1096" s="114"/>
      <c r="AA1096" s="114"/>
      <c r="AB1096" s="114"/>
      <c r="AC1096" s="114"/>
    </row>
    <row r="1097" spans="1:29" s="113" customFormat="1" ht="30.75" customHeight="1" x14ac:dyDescent="0.25">
      <c r="A1097" s="115"/>
      <c r="B1097"/>
      <c r="C1097" s="4"/>
      <c r="D1097"/>
      <c r="E1097" s="25"/>
      <c r="F1097" s="30"/>
      <c r="G1097" s="31"/>
      <c r="H1097" s="25"/>
      <c r="I1097"/>
      <c r="J1097"/>
      <c r="K1097"/>
      <c r="L1097"/>
      <c r="M1097"/>
      <c r="N1097" s="20"/>
      <c r="O1097" s="25"/>
      <c r="P1097" s="25"/>
      <c r="Q1097" s="25"/>
      <c r="R1097" s="31"/>
      <c r="S1097" s="25"/>
      <c r="T1097" s="114"/>
      <c r="U1097" s="114"/>
      <c r="V1097" s="114"/>
      <c r="W1097" s="114"/>
      <c r="X1097" s="114"/>
      <c r="Y1097" s="114"/>
      <c r="Z1097" s="114"/>
      <c r="AA1097" s="114"/>
      <c r="AB1097" s="114"/>
      <c r="AC1097" s="114"/>
    </row>
    <row r="1098" spans="1:29" s="113" customFormat="1" ht="30.75" customHeight="1" x14ac:dyDescent="0.25">
      <c r="A1098" s="115"/>
      <c r="B1098"/>
      <c r="C1098" s="4"/>
      <c r="D1098"/>
      <c r="E1098" s="25"/>
      <c r="F1098" s="30"/>
      <c r="G1098" s="31"/>
      <c r="H1098" s="25"/>
      <c r="I1098"/>
      <c r="J1098"/>
      <c r="K1098"/>
      <c r="L1098"/>
      <c r="M1098"/>
      <c r="N1098" s="20"/>
      <c r="O1098" s="25"/>
      <c r="P1098" s="25"/>
      <c r="Q1098" s="25"/>
      <c r="R1098" s="31"/>
      <c r="S1098" s="25"/>
      <c r="T1098" s="114"/>
      <c r="U1098" s="114"/>
      <c r="V1098" s="114"/>
      <c r="W1098" s="114"/>
      <c r="X1098" s="114"/>
      <c r="Y1098" s="114"/>
      <c r="Z1098" s="114"/>
      <c r="AA1098" s="114"/>
      <c r="AB1098" s="114"/>
      <c r="AC1098" s="114"/>
    </row>
    <row r="1099" spans="1:29" s="113" customFormat="1" ht="30.75" customHeight="1" x14ac:dyDescent="0.25">
      <c r="A1099" s="115"/>
      <c r="B1099"/>
      <c r="C1099" s="4"/>
      <c r="D1099"/>
      <c r="E1099" s="25"/>
      <c r="F1099" s="30"/>
      <c r="G1099" s="31"/>
      <c r="H1099" s="25"/>
      <c r="I1099"/>
      <c r="J1099"/>
      <c r="K1099"/>
      <c r="L1099"/>
      <c r="M1099"/>
      <c r="N1099" s="20"/>
      <c r="O1099" s="25"/>
      <c r="P1099" s="25"/>
      <c r="Q1099" s="25"/>
      <c r="R1099" s="31"/>
      <c r="S1099" s="25"/>
      <c r="T1099" s="114"/>
      <c r="U1099" s="114"/>
      <c r="V1099" s="114"/>
      <c r="W1099" s="114"/>
      <c r="X1099" s="114"/>
      <c r="Y1099" s="114"/>
      <c r="Z1099" s="114"/>
      <c r="AA1099" s="114"/>
      <c r="AB1099" s="114"/>
      <c r="AC1099" s="114"/>
    </row>
    <row r="1100" spans="1:29" s="113" customFormat="1" ht="30.75" customHeight="1" x14ac:dyDescent="0.25">
      <c r="A1100" s="115"/>
      <c r="B1100"/>
      <c r="C1100" s="4"/>
      <c r="D1100"/>
      <c r="E1100" s="25"/>
      <c r="F1100" s="30"/>
      <c r="G1100" s="31"/>
      <c r="H1100" s="25"/>
      <c r="I1100"/>
      <c r="J1100"/>
      <c r="K1100"/>
      <c r="L1100"/>
      <c r="M1100"/>
      <c r="N1100" s="20"/>
      <c r="O1100" s="25"/>
      <c r="P1100" s="25"/>
      <c r="Q1100" s="25"/>
      <c r="R1100" s="31"/>
      <c r="S1100" s="25"/>
      <c r="T1100" s="114"/>
      <c r="U1100" s="114"/>
      <c r="V1100" s="114"/>
      <c r="W1100" s="114"/>
      <c r="X1100" s="114"/>
      <c r="Y1100" s="114"/>
      <c r="Z1100" s="114"/>
      <c r="AA1100" s="114"/>
      <c r="AB1100" s="114"/>
      <c r="AC1100" s="114"/>
    </row>
    <row r="1101" spans="1:29" s="113" customFormat="1" ht="30.75" customHeight="1" x14ac:dyDescent="0.25">
      <c r="A1101" s="115"/>
      <c r="B1101"/>
      <c r="C1101" s="4"/>
      <c r="D1101"/>
      <c r="E1101" s="25"/>
      <c r="F1101" s="30"/>
      <c r="G1101" s="31"/>
      <c r="H1101" s="25"/>
      <c r="I1101"/>
      <c r="J1101"/>
      <c r="K1101"/>
      <c r="L1101"/>
      <c r="M1101"/>
      <c r="N1101" s="20"/>
      <c r="O1101" s="25"/>
      <c r="P1101" s="25"/>
      <c r="Q1101" s="25"/>
      <c r="R1101" s="31"/>
      <c r="S1101" s="25"/>
      <c r="T1101" s="114"/>
      <c r="U1101" s="114"/>
      <c r="V1101" s="114"/>
      <c r="W1101" s="114"/>
      <c r="X1101" s="114"/>
      <c r="Y1101" s="114"/>
      <c r="Z1101" s="114"/>
      <c r="AA1101" s="114"/>
      <c r="AB1101" s="114"/>
      <c r="AC1101" s="114"/>
    </row>
    <row r="1102" spans="1:29" s="113" customFormat="1" ht="30.75" customHeight="1" x14ac:dyDescent="0.25">
      <c r="A1102" s="115"/>
      <c r="B1102"/>
      <c r="C1102" s="4"/>
      <c r="D1102"/>
      <c r="E1102" s="25"/>
      <c r="F1102" s="30"/>
      <c r="G1102" s="31"/>
      <c r="H1102" s="25"/>
      <c r="I1102"/>
      <c r="J1102"/>
      <c r="K1102"/>
      <c r="L1102"/>
      <c r="M1102"/>
      <c r="N1102" s="20"/>
      <c r="O1102" s="25"/>
      <c r="P1102" s="25"/>
      <c r="Q1102" s="25"/>
      <c r="R1102" s="31"/>
      <c r="S1102" s="25"/>
      <c r="T1102" s="114"/>
      <c r="U1102" s="114"/>
      <c r="V1102" s="114"/>
      <c r="W1102" s="114"/>
      <c r="X1102" s="114"/>
      <c r="Y1102" s="114"/>
      <c r="Z1102" s="114"/>
      <c r="AA1102" s="114"/>
      <c r="AB1102" s="114"/>
      <c r="AC1102" s="114"/>
    </row>
    <row r="1103" spans="1:29" s="113" customFormat="1" ht="30.75" customHeight="1" x14ac:dyDescent="0.25">
      <c r="A1103" s="115"/>
      <c r="B1103"/>
      <c r="C1103" s="4"/>
      <c r="D1103"/>
      <c r="E1103" s="25"/>
      <c r="F1103" s="30"/>
      <c r="G1103" s="31"/>
      <c r="H1103" s="25"/>
      <c r="I1103"/>
      <c r="J1103"/>
      <c r="K1103"/>
      <c r="L1103"/>
      <c r="M1103"/>
      <c r="N1103" s="20"/>
      <c r="O1103" s="25"/>
      <c r="P1103" s="25"/>
      <c r="Q1103" s="25"/>
      <c r="R1103" s="31"/>
      <c r="S1103" s="25"/>
      <c r="T1103" s="114"/>
      <c r="U1103" s="114"/>
      <c r="V1103" s="114"/>
      <c r="W1103" s="114"/>
      <c r="X1103" s="114"/>
      <c r="Y1103" s="114"/>
      <c r="Z1103" s="114"/>
      <c r="AA1103" s="114"/>
      <c r="AB1103" s="114"/>
      <c r="AC1103" s="114"/>
    </row>
    <row r="1104" spans="1:29" s="113" customFormat="1" ht="68.25" customHeight="1" x14ac:dyDescent="0.25">
      <c r="A1104" s="115"/>
      <c r="B1104"/>
      <c r="C1104" s="4"/>
      <c r="D1104"/>
      <c r="E1104" s="25"/>
      <c r="F1104" s="30"/>
      <c r="G1104" s="31"/>
      <c r="H1104" s="25"/>
      <c r="I1104"/>
      <c r="J1104"/>
      <c r="K1104"/>
      <c r="L1104"/>
      <c r="M1104"/>
      <c r="N1104" s="20"/>
      <c r="O1104" s="25"/>
      <c r="P1104" s="25"/>
      <c r="Q1104" s="25"/>
      <c r="R1104" s="31"/>
      <c r="S1104" s="25"/>
      <c r="T1104" s="114"/>
      <c r="U1104" s="114"/>
      <c r="V1104" s="114"/>
      <c r="W1104" s="114"/>
      <c r="X1104" s="114"/>
      <c r="Y1104" s="114"/>
      <c r="Z1104" s="114"/>
      <c r="AA1104" s="114"/>
      <c r="AB1104" s="114"/>
      <c r="AC1104" s="114"/>
    </row>
    <row r="1105" spans="1:29" s="113" customFormat="1" ht="33.75" customHeight="1" x14ac:dyDescent="0.25">
      <c r="A1105" s="115"/>
      <c r="B1105"/>
      <c r="C1105" s="4"/>
      <c r="D1105"/>
      <c r="E1105" s="25"/>
      <c r="F1105" s="30"/>
      <c r="G1105" s="31"/>
      <c r="H1105" s="25"/>
      <c r="I1105"/>
      <c r="J1105"/>
      <c r="K1105"/>
      <c r="L1105"/>
      <c r="M1105"/>
      <c r="N1105" s="20"/>
      <c r="O1105" s="25"/>
      <c r="P1105" s="25"/>
      <c r="Q1105" s="25"/>
      <c r="R1105" s="31"/>
      <c r="S1105" s="25"/>
      <c r="T1105" s="114"/>
      <c r="U1105" s="114"/>
      <c r="V1105" s="114"/>
      <c r="W1105" s="114"/>
      <c r="X1105" s="114"/>
      <c r="Y1105" s="114"/>
      <c r="Z1105" s="114"/>
      <c r="AA1105" s="114"/>
      <c r="AB1105" s="114"/>
      <c r="AC1105" s="114"/>
    </row>
    <row r="1106" spans="1:29" s="113" customFormat="1" ht="33.75" customHeight="1" x14ac:dyDescent="0.25">
      <c r="A1106" s="115"/>
      <c r="B1106"/>
      <c r="C1106" s="4"/>
      <c r="D1106"/>
      <c r="E1106" s="25"/>
      <c r="F1106" s="30"/>
      <c r="G1106" s="31"/>
      <c r="H1106" s="25"/>
      <c r="I1106"/>
      <c r="J1106"/>
      <c r="K1106"/>
      <c r="L1106"/>
      <c r="M1106"/>
      <c r="N1106" s="20"/>
      <c r="O1106" s="25"/>
      <c r="P1106" s="25"/>
      <c r="Q1106" s="25"/>
      <c r="R1106" s="31"/>
      <c r="S1106" s="25"/>
      <c r="T1106" s="114"/>
      <c r="U1106" s="114"/>
      <c r="V1106" s="114"/>
      <c r="W1106" s="114"/>
      <c r="X1106" s="114"/>
      <c r="Y1106" s="114"/>
      <c r="Z1106" s="114"/>
      <c r="AA1106" s="114"/>
      <c r="AB1106" s="114"/>
      <c r="AC1106" s="114"/>
    </row>
    <row r="1107" spans="1:29" s="113" customFormat="1" ht="33.75" customHeight="1" x14ac:dyDescent="0.25">
      <c r="A1107" s="115"/>
      <c r="B1107"/>
      <c r="C1107" s="4"/>
      <c r="D1107"/>
      <c r="E1107" s="25"/>
      <c r="F1107" s="30"/>
      <c r="G1107" s="31"/>
      <c r="H1107" s="25"/>
      <c r="I1107"/>
      <c r="J1107"/>
      <c r="K1107"/>
      <c r="L1107"/>
      <c r="M1107"/>
      <c r="N1107" s="20"/>
      <c r="O1107" s="25"/>
      <c r="P1107" s="25"/>
      <c r="Q1107" s="25"/>
      <c r="R1107" s="31"/>
      <c r="S1107" s="25"/>
      <c r="T1107" s="114"/>
      <c r="U1107" s="114"/>
      <c r="V1107" s="114"/>
      <c r="W1107" s="114"/>
      <c r="X1107" s="114"/>
      <c r="Y1107" s="114"/>
      <c r="Z1107" s="114"/>
      <c r="AA1107" s="114"/>
      <c r="AB1107" s="114"/>
      <c r="AC1107" s="114"/>
    </row>
    <row r="1108" spans="1:29" s="113" customFormat="1" ht="33.75" customHeight="1" x14ac:dyDescent="0.25">
      <c r="A1108" s="115"/>
      <c r="B1108"/>
      <c r="C1108" s="4"/>
      <c r="D1108"/>
      <c r="E1108" s="25"/>
      <c r="F1108" s="30"/>
      <c r="G1108" s="31"/>
      <c r="H1108" s="25"/>
      <c r="I1108"/>
      <c r="J1108"/>
      <c r="K1108"/>
      <c r="L1108"/>
      <c r="M1108"/>
      <c r="N1108" s="20"/>
      <c r="O1108" s="25"/>
      <c r="P1108" s="25"/>
      <c r="Q1108" s="25"/>
      <c r="R1108" s="31"/>
      <c r="S1108" s="25"/>
      <c r="T1108" s="114"/>
      <c r="U1108" s="114"/>
      <c r="V1108" s="114"/>
      <c r="W1108" s="114"/>
      <c r="X1108" s="114"/>
      <c r="Y1108" s="114"/>
      <c r="Z1108" s="114"/>
      <c r="AA1108" s="114"/>
      <c r="AB1108" s="114"/>
      <c r="AC1108" s="114"/>
    </row>
    <row r="1109" spans="1:29" s="113" customFormat="1" ht="33.75" customHeight="1" x14ac:dyDescent="0.25">
      <c r="A1109" s="115"/>
      <c r="B1109"/>
      <c r="C1109" s="4"/>
      <c r="D1109"/>
      <c r="E1109" s="25"/>
      <c r="F1109" s="30"/>
      <c r="G1109" s="31"/>
      <c r="H1109" s="25"/>
      <c r="I1109"/>
      <c r="J1109"/>
      <c r="K1109"/>
      <c r="L1109"/>
      <c r="M1109"/>
      <c r="N1109" s="20"/>
      <c r="O1109" s="25"/>
      <c r="P1109" s="25"/>
      <c r="Q1109" s="25"/>
      <c r="R1109" s="31"/>
      <c r="S1109" s="25"/>
      <c r="T1109" s="114"/>
      <c r="U1109" s="114"/>
      <c r="V1109" s="114"/>
      <c r="W1109" s="114"/>
      <c r="X1109" s="114"/>
      <c r="Y1109" s="114"/>
      <c r="Z1109" s="114"/>
      <c r="AA1109" s="114"/>
      <c r="AB1109" s="114"/>
      <c r="AC1109" s="114"/>
    </row>
    <row r="1110" spans="1:29" s="113" customFormat="1" ht="33.75" customHeight="1" x14ac:dyDescent="0.25">
      <c r="A1110" s="115"/>
      <c r="B1110"/>
      <c r="C1110" s="4"/>
      <c r="D1110"/>
      <c r="E1110" s="25"/>
      <c r="F1110" s="30"/>
      <c r="G1110" s="31"/>
      <c r="H1110" s="25"/>
      <c r="I1110"/>
      <c r="J1110"/>
      <c r="K1110"/>
      <c r="L1110"/>
      <c r="M1110"/>
      <c r="N1110" s="20"/>
      <c r="O1110" s="25"/>
      <c r="P1110" s="25"/>
      <c r="Q1110" s="25"/>
      <c r="R1110" s="31"/>
      <c r="S1110" s="25"/>
      <c r="T1110" s="114"/>
      <c r="U1110" s="114"/>
      <c r="V1110" s="114"/>
      <c r="W1110" s="114"/>
      <c r="X1110" s="114"/>
      <c r="Y1110" s="114"/>
      <c r="Z1110" s="114"/>
      <c r="AA1110" s="114"/>
      <c r="AB1110" s="114"/>
      <c r="AC1110" s="114"/>
    </row>
    <row r="1111" spans="1:29" s="113" customFormat="1" ht="33.75" customHeight="1" x14ac:dyDescent="0.25">
      <c r="A1111" s="115"/>
      <c r="B1111"/>
      <c r="C1111" s="4"/>
      <c r="D1111"/>
      <c r="E1111" s="25"/>
      <c r="F1111" s="30"/>
      <c r="G1111" s="31"/>
      <c r="H1111" s="25"/>
      <c r="I1111"/>
      <c r="J1111"/>
      <c r="K1111"/>
      <c r="L1111"/>
      <c r="M1111"/>
      <c r="N1111" s="20"/>
      <c r="O1111" s="25"/>
      <c r="P1111" s="25"/>
      <c r="Q1111" s="25"/>
      <c r="R1111" s="31"/>
      <c r="S1111" s="25"/>
      <c r="T1111" s="114"/>
      <c r="U1111" s="114"/>
      <c r="V1111" s="114"/>
      <c r="W1111" s="114"/>
      <c r="X1111" s="114"/>
      <c r="Y1111" s="114"/>
      <c r="Z1111" s="114"/>
      <c r="AA1111" s="114"/>
      <c r="AB1111" s="114"/>
      <c r="AC1111" s="114"/>
    </row>
    <row r="1112" spans="1:29" s="113" customFormat="1" ht="33.75" customHeight="1" x14ac:dyDescent="0.25">
      <c r="A1112" s="115"/>
      <c r="B1112"/>
      <c r="C1112" s="4"/>
      <c r="D1112"/>
      <c r="E1112" s="25"/>
      <c r="F1112" s="30"/>
      <c r="G1112" s="31"/>
      <c r="H1112" s="25"/>
      <c r="I1112"/>
      <c r="J1112"/>
      <c r="K1112"/>
      <c r="L1112"/>
      <c r="M1112"/>
      <c r="N1112" s="20"/>
      <c r="O1112" s="25"/>
      <c r="P1112" s="25"/>
      <c r="Q1112" s="25"/>
      <c r="R1112" s="31"/>
      <c r="S1112" s="25"/>
      <c r="T1112" s="114"/>
      <c r="U1112" s="114"/>
      <c r="V1112" s="114"/>
      <c r="W1112" s="114"/>
      <c r="X1112" s="114"/>
      <c r="Y1112" s="114"/>
      <c r="Z1112" s="114"/>
      <c r="AA1112" s="114"/>
      <c r="AB1112" s="114"/>
      <c r="AC1112" s="114"/>
    </row>
    <row r="1113" spans="1:29" s="113" customFormat="1" ht="35.25" customHeight="1" x14ac:dyDescent="0.25">
      <c r="A1113" s="115"/>
      <c r="B1113"/>
      <c r="C1113" s="4"/>
      <c r="D1113"/>
      <c r="E1113" s="25"/>
      <c r="F1113" s="30"/>
      <c r="G1113" s="31"/>
      <c r="H1113" s="25"/>
      <c r="I1113"/>
      <c r="J1113"/>
      <c r="K1113"/>
      <c r="L1113"/>
      <c r="M1113"/>
      <c r="N1113" s="20"/>
      <c r="O1113" s="25"/>
      <c r="P1113" s="25"/>
      <c r="Q1113" s="25"/>
      <c r="R1113" s="31"/>
      <c r="S1113" s="25"/>
      <c r="T1113" s="114"/>
      <c r="U1113" s="114"/>
      <c r="V1113" s="114"/>
      <c r="W1113" s="114"/>
      <c r="X1113" s="114"/>
      <c r="Y1113" s="114"/>
      <c r="Z1113" s="114"/>
      <c r="AA1113" s="114"/>
      <c r="AB1113" s="114"/>
      <c r="AC1113" s="114"/>
    </row>
    <row r="1114" spans="1:29" s="113" customFormat="1" ht="35.25" customHeight="1" x14ac:dyDescent="0.25">
      <c r="A1114" s="115"/>
      <c r="B1114"/>
      <c r="C1114" s="4"/>
      <c r="D1114"/>
      <c r="E1114" s="25"/>
      <c r="F1114" s="30"/>
      <c r="G1114" s="31"/>
      <c r="H1114" s="25"/>
      <c r="I1114"/>
      <c r="J1114"/>
      <c r="K1114"/>
      <c r="L1114"/>
      <c r="M1114"/>
      <c r="N1114" s="20"/>
      <c r="O1114" s="25"/>
      <c r="P1114" s="25"/>
      <c r="Q1114" s="25"/>
      <c r="R1114" s="31"/>
      <c r="S1114" s="25"/>
      <c r="T1114" s="114"/>
      <c r="U1114" s="114"/>
      <c r="V1114" s="114"/>
      <c r="W1114" s="114"/>
      <c r="X1114" s="114"/>
      <c r="Y1114" s="114"/>
      <c r="Z1114" s="114"/>
      <c r="AA1114" s="114"/>
      <c r="AB1114" s="114"/>
      <c r="AC1114" s="114"/>
    </row>
    <row r="1115" spans="1:29" s="113" customFormat="1" ht="39.75" customHeight="1" x14ac:dyDescent="0.25">
      <c r="A1115" s="115"/>
      <c r="B1115"/>
      <c r="C1115" s="4"/>
      <c r="D1115"/>
      <c r="E1115" s="25"/>
      <c r="F1115" s="30"/>
      <c r="G1115" s="31"/>
      <c r="H1115" s="25"/>
      <c r="I1115"/>
      <c r="J1115"/>
      <c r="K1115"/>
      <c r="L1115"/>
      <c r="M1115"/>
      <c r="N1115" s="20"/>
      <c r="O1115" s="25"/>
      <c r="P1115" s="25"/>
      <c r="Q1115" s="25"/>
      <c r="R1115" s="31"/>
      <c r="S1115" s="25"/>
      <c r="T1115" s="114"/>
      <c r="U1115" s="114"/>
      <c r="V1115" s="114"/>
      <c r="W1115" s="114"/>
      <c r="X1115" s="114"/>
      <c r="Y1115" s="114"/>
      <c r="Z1115" s="114"/>
      <c r="AA1115" s="114"/>
      <c r="AB1115" s="114"/>
      <c r="AC1115" s="114"/>
    </row>
    <row r="1116" spans="1:29" s="113" customFormat="1" ht="34.5" customHeight="1" x14ac:dyDescent="0.25">
      <c r="A1116" s="115"/>
      <c r="B1116"/>
      <c r="C1116" s="4"/>
      <c r="D1116"/>
      <c r="E1116" s="25"/>
      <c r="F1116" s="30"/>
      <c r="G1116" s="31"/>
      <c r="H1116" s="25"/>
      <c r="I1116"/>
      <c r="J1116"/>
      <c r="K1116"/>
      <c r="L1116"/>
      <c r="M1116"/>
      <c r="N1116" s="20"/>
      <c r="O1116" s="25"/>
      <c r="P1116" s="25"/>
      <c r="Q1116" s="25"/>
      <c r="R1116" s="31"/>
      <c r="S1116" s="25"/>
      <c r="T1116" s="114"/>
      <c r="U1116" s="114"/>
      <c r="V1116" s="114"/>
      <c r="W1116" s="114"/>
      <c r="X1116" s="114"/>
      <c r="Y1116" s="114"/>
      <c r="Z1116" s="114"/>
      <c r="AA1116" s="114"/>
      <c r="AB1116" s="114"/>
      <c r="AC1116" s="114"/>
    </row>
    <row r="1117" spans="1:29" s="113" customFormat="1" ht="36.75" customHeight="1" x14ac:dyDescent="0.25">
      <c r="A1117" s="115"/>
      <c r="B1117"/>
      <c r="C1117" s="4"/>
      <c r="D1117"/>
      <c r="E1117" s="25"/>
      <c r="F1117" s="30"/>
      <c r="G1117" s="31"/>
      <c r="H1117" s="25"/>
      <c r="I1117"/>
      <c r="J1117"/>
      <c r="K1117"/>
      <c r="L1117"/>
      <c r="M1117"/>
      <c r="N1117" s="20"/>
      <c r="O1117" s="25"/>
      <c r="P1117" s="25"/>
      <c r="Q1117" s="25"/>
      <c r="R1117" s="31"/>
      <c r="S1117" s="25"/>
      <c r="T1117" s="114"/>
      <c r="U1117" s="114"/>
      <c r="V1117" s="114"/>
      <c r="W1117" s="114"/>
      <c r="X1117" s="114"/>
      <c r="Y1117" s="114"/>
      <c r="Z1117" s="114"/>
      <c r="AA1117" s="114"/>
      <c r="AB1117" s="114"/>
      <c r="AC1117" s="114"/>
    </row>
    <row r="1118" spans="1:29" s="113" customFormat="1" ht="30.75" customHeight="1" x14ac:dyDescent="0.25">
      <c r="A1118" s="115"/>
      <c r="B1118"/>
      <c r="C1118" s="4"/>
      <c r="D1118"/>
      <c r="E1118" s="25"/>
      <c r="F1118" s="30"/>
      <c r="G1118" s="31"/>
      <c r="H1118" s="25"/>
      <c r="I1118"/>
      <c r="J1118"/>
      <c r="K1118"/>
      <c r="L1118"/>
      <c r="M1118"/>
      <c r="N1118" s="20"/>
      <c r="O1118" s="25"/>
      <c r="P1118" s="25"/>
      <c r="Q1118" s="25"/>
      <c r="R1118" s="31"/>
      <c r="S1118" s="25"/>
      <c r="T1118" s="114"/>
      <c r="U1118" s="114"/>
      <c r="V1118" s="114"/>
      <c r="W1118" s="114"/>
      <c r="X1118" s="114"/>
      <c r="Y1118" s="114"/>
      <c r="Z1118" s="114"/>
      <c r="AA1118" s="114"/>
      <c r="AB1118" s="114"/>
      <c r="AC1118" s="114"/>
    </row>
    <row r="1119" spans="1:29" s="113" customFormat="1" ht="30.75" customHeight="1" x14ac:dyDescent="0.25">
      <c r="A1119" s="115"/>
      <c r="B1119"/>
      <c r="C1119" s="4"/>
      <c r="D1119"/>
      <c r="E1119" s="25"/>
      <c r="F1119" s="30"/>
      <c r="G1119" s="31"/>
      <c r="H1119" s="25"/>
      <c r="I1119"/>
      <c r="J1119"/>
      <c r="K1119"/>
      <c r="L1119"/>
      <c r="M1119"/>
      <c r="N1119" s="20"/>
      <c r="O1119" s="25"/>
      <c r="P1119" s="25"/>
      <c r="Q1119" s="25"/>
      <c r="R1119" s="31"/>
      <c r="S1119" s="25"/>
      <c r="T1119" s="114"/>
      <c r="U1119" s="114"/>
      <c r="V1119" s="114"/>
      <c r="W1119" s="114"/>
      <c r="X1119" s="114"/>
      <c r="Y1119" s="114"/>
      <c r="Z1119" s="114"/>
      <c r="AA1119" s="114"/>
      <c r="AB1119" s="114"/>
      <c r="AC1119" s="114"/>
    </row>
    <row r="1120" spans="1:29" s="113" customFormat="1" ht="49.5" customHeight="1" x14ac:dyDescent="0.25">
      <c r="A1120" s="115"/>
      <c r="B1120"/>
      <c r="C1120" s="4"/>
      <c r="D1120"/>
      <c r="E1120" s="25"/>
      <c r="F1120" s="30"/>
      <c r="G1120" s="31"/>
      <c r="H1120" s="25"/>
      <c r="I1120"/>
      <c r="J1120"/>
      <c r="K1120"/>
      <c r="L1120"/>
      <c r="M1120"/>
      <c r="N1120" s="20"/>
      <c r="O1120" s="25"/>
      <c r="P1120" s="25"/>
      <c r="Q1120" s="25"/>
      <c r="R1120" s="31"/>
      <c r="S1120" s="25"/>
      <c r="T1120" s="114"/>
      <c r="U1120" s="114"/>
      <c r="V1120" s="114"/>
      <c r="W1120" s="114"/>
      <c r="X1120" s="114"/>
      <c r="Y1120" s="114"/>
      <c r="Z1120" s="114"/>
      <c r="AA1120" s="114"/>
      <c r="AB1120" s="114"/>
      <c r="AC1120" s="114"/>
    </row>
    <row r="1121" spans="1:29" s="113" customFormat="1" ht="25.5" customHeight="1" x14ac:dyDescent="0.25">
      <c r="A1121" s="115"/>
      <c r="B1121"/>
      <c r="C1121" s="4"/>
      <c r="D1121"/>
      <c r="E1121" s="25"/>
      <c r="F1121" s="30"/>
      <c r="G1121" s="31"/>
      <c r="H1121" s="25"/>
      <c r="I1121"/>
      <c r="J1121"/>
      <c r="K1121"/>
      <c r="L1121"/>
      <c r="M1121"/>
      <c r="N1121" s="20"/>
      <c r="O1121" s="25"/>
      <c r="P1121" s="25"/>
      <c r="Q1121" s="25"/>
      <c r="R1121" s="31"/>
      <c r="S1121" s="25"/>
      <c r="T1121" s="114"/>
      <c r="U1121" s="114"/>
      <c r="V1121" s="114"/>
      <c r="W1121" s="114"/>
      <c r="X1121" s="114"/>
      <c r="Y1121" s="114"/>
      <c r="Z1121" s="114"/>
      <c r="AA1121" s="114"/>
      <c r="AB1121" s="114"/>
      <c r="AC1121" s="114"/>
    </row>
    <row r="1122" spans="1:29" s="113" customFormat="1" ht="25.5" customHeight="1" x14ac:dyDescent="0.25">
      <c r="A1122" s="115"/>
      <c r="B1122"/>
      <c r="C1122" s="4"/>
      <c r="D1122"/>
      <c r="E1122" s="25"/>
      <c r="F1122" s="30"/>
      <c r="G1122" s="31"/>
      <c r="H1122" s="25"/>
      <c r="I1122"/>
      <c r="J1122"/>
      <c r="K1122"/>
      <c r="L1122"/>
      <c r="M1122"/>
      <c r="N1122" s="20"/>
      <c r="O1122" s="25"/>
      <c r="P1122" s="25"/>
      <c r="Q1122" s="25"/>
      <c r="R1122" s="31"/>
      <c r="S1122" s="25"/>
      <c r="T1122" s="114"/>
      <c r="U1122" s="114"/>
      <c r="V1122" s="114"/>
      <c r="W1122" s="114"/>
      <c r="X1122" s="114"/>
      <c r="Y1122" s="114"/>
      <c r="Z1122" s="114"/>
      <c r="AA1122" s="114"/>
      <c r="AB1122" s="114"/>
      <c r="AC1122" s="114"/>
    </row>
    <row r="1123" spans="1:29" s="113" customFormat="1" ht="25.5" customHeight="1" x14ac:dyDescent="0.25">
      <c r="A1123" s="115"/>
      <c r="B1123"/>
      <c r="C1123" s="4"/>
      <c r="D1123"/>
      <c r="E1123" s="25"/>
      <c r="F1123" s="30"/>
      <c r="G1123" s="31"/>
      <c r="H1123" s="25"/>
      <c r="I1123"/>
      <c r="J1123"/>
      <c r="K1123"/>
      <c r="L1123"/>
      <c r="M1123"/>
      <c r="N1123" s="20"/>
      <c r="O1123" s="25"/>
      <c r="P1123" s="25"/>
      <c r="Q1123" s="25"/>
      <c r="R1123" s="31"/>
      <c r="S1123" s="25"/>
      <c r="T1123" s="114"/>
      <c r="U1123" s="114"/>
      <c r="V1123" s="114"/>
      <c r="W1123" s="114"/>
      <c r="X1123" s="114"/>
      <c r="Y1123" s="114"/>
      <c r="Z1123" s="114"/>
      <c r="AA1123" s="114"/>
      <c r="AB1123" s="114"/>
      <c r="AC1123" s="114"/>
    </row>
    <row r="1124" spans="1:29" s="113" customFormat="1" ht="25.5" customHeight="1" x14ac:dyDescent="0.25">
      <c r="A1124" s="115"/>
      <c r="B1124"/>
      <c r="C1124" s="4"/>
      <c r="D1124"/>
      <c r="E1124" s="25"/>
      <c r="F1124" s="30"/>
      <c r="G1124" s="31"/>
      <c r="H1124" s="25"/>
      <c r="I1124"/>
      <c r="J1124"/>
      <c r="K1124"/>
      <c r="L1124"/>
      <c r="M1124"/>
      <c r="N1124" s="20"/>
      <c r="O1124" s="25"/>
      <c r="P1124" s="25"/>
      <c r="Q1124" s="25"/>
      <c r="R1124" s="31"/>
      <c r="S1124" s="25"/>
      <c r="T1124" s="114"/>
      <c r="U1124" s="114"/>
      <c r="V1124" s="114"/>
      <c r="W1124" s="114"/>
      <c r="X1124" s="114"/>
      <c r="Y1124" s="114"/>
      <c r="Z1124" s="114"/>
      <c r="AA1124" s="114"/>
      <c r="AB1124" s="114"/>
      <c r="AC1124" s="114"/>
    </row>
    <row r="1125" spans="1:29" s="113" customFormat="1" ht="48" customHeight="1" x14ac:dyDescent="0.25">
      <c r="A1125" s="115"/>
      <c r="B1125"/>
      <c r="C1125" s="4"/>
      <c r="D1125"/>
      <c r="E1125" s="25"/>
      <c r="F1125" s="30"/>
      <c r="G1125" s="31"/>
      <c r="H1125" s="25"/>
      <c r="I1125"/>
      <c r="J1125"/>
      <c r="K1125"/>
      <c r="L1125"/>
      <c r="M1125"/>
      <c r="N1125" s="20"/>
      <c r="O1125" s="25"/>
      <c r="P1125" s="25"/>
      <c r="Q1125" s="25"/>
      <c r="R1125" s="31"/>
      <c r="S1125" s="25"/>
      <c r="T1125" s="114"/>
      <c r="U1125" s="114"/>
      <c r="V1125" s="114"/>
      <c r="W1125" s="114"/>
      <c r="X1125" s="114"/>
      <c r="Y1125" s="114"/>
      <c r="Z1125" s="114"/>
      <c r="AA1125" s="114"/>
      <c r="AB1125" s="114"/>
      <c r="AC1125" s="114"/>
    </row>
    <row r="1126" spans="1:29" s="113" customFormat="1" ht="24.75" customHeight="1" x14ac:dyDescent="0.25">
      <c r="A1126" s="115"/>
      <c r="B1126"/>
      <c r="C1126" s="4"/>
      <c r="D1126"/>
      <c r="E1126" s="25"/>
      <c r="F1126" s="30"/>
      <c r="G1126" s="31"/>
      <c r="H1126" s="25"/>
      <c r="I1126"/>
      <c r="J1126"/>
      <c r="K1126"/>
      <c r="L1126"/>
      <c r="M1126"/>
      <c r="N1126" s="20"/>
      <c r="O1126" s="25"/>
      <c r="P1126" s="25"/>
      <c r="Q1126" s="25"/>
      <c r="R1126" s="31"/>
      <c r="S1126" s="25"/>
      <c r="T1126" s="114"/>
      <c r="U1126" s="114"/>
      <c r="V1126" s="114"/>
      <c r="W1126" s="114"/>
      <c r="X1126" s="114"/>
      <c r="Y1126" s="114"/>
      <c r="Z1126" s="114"/>
      <c r="AA1126" s="114"/>
      <c r="AB1126" s="114"/>
      <c r="AC1126" s="114"/>
    </row>
    <row r="1127" spans="1:29" s="113" customFormat="1" ht="24.75" customHeight="1" x14ac:dyDescent="0.25">
      <c r="A1127" s="115"/>
      <c r="B1127"/>
      <c r="C1127" s="4"/>
      <c r="D1127"/>
      <c r="E1127" s="25"/>
      <c r="F1127" s="30"/>
      <c r="G1127" s="31"/>
      <c r="H1127" s="25"/>
      <c r="I1127"/>
      <c r="J1127"/>
      <c r="K1127"/>
      <c r="L1127"/>
      <c r="M1127"/>
      <c r="N1127" s="20"/>
      <c r="O1127" s="25"/>
      <c r="P1127" s="25"/>
      <c r="Q1127" s="25"/>
      <c r="R1127" s="31"/>
      <c r="S1127" s="25"/>
      <c r="T1127" s="114"/>
      <c r="U1127" s="114"/>
      <c r="V1127" s="114"/>
      <c r="W1127" s="114"/>
      <c r="X1127" s="114"/>
      <c r="Y1127" s="114"/>
      <c r="Z1127" s="114"/>
      <c r="AA1127" s="114"/>
      <c r="AB1127" s="114"/>
      <c r="AC1127" s="114"/>
    </row>
    <row r="1128" spans="1:29" s="113" customFormat="1" ht="24.75" customHeight="1" x14ac:dyDescent="0.25">
      <c r="A1128" s="115"/>
      <c r="B1128"/>
      <c r="C1128" s="4"/>
      <c r="D1128"/>
      <c r="E1128" s="25"/>
      <c r="F1128" s="30"/>
      <c r="G1128" s="31"/>
      <c r="H1128" s="25"/>
      <c r="I1128"/>
      <c r="J1128"/>
      <c r="K1128"/>
      <c r="L1128"/>
      <c r="M1128"/>
      <c r="N1128" s="20"/>
      <c r="O1128" s="25"/>
      <c r="P1128" s="25"/>
      <c r="Q1128" s="25"/>
      <c r="R1128" s="31"/>
      <c r="S1128" s="25"/>
      <c r="T1128" s="114"/>
      <c r="U1128" s="114"/>
      <c r="V1128" s="114"/>
      <c r="W1128" s="114"/>
      <c r="X1128" s="114"/>
      <c r="Y1128" s="114"/>
      <c r="Z1128" s="114"/>
      <c r="AA1128" s="114"/>
      <c r="AB1128" s="114"/>
      <c r="AC1128" s="114"/>
    </row>
    <row r="1129" spans="1:29" s="113" customFormat="1" ht="24.75" customHeight="1" x14ac:dyDescent="0.25">
      <c r="A1129" s="115"/>
      <c r="B1129"/>
      <c r="C1129" s="4"/>
      <c r="D1129"/>
      <c r="E1129" s="25"/>
      <c r="F1129" s="30"/>
      <c r="G1129" s="31"/>
      <c r="H1129" s="25"/>
      <c r="I1129"/>
      <c r="J1129"/>
      <c r="K1129"/>
      <c r="L1129"/>
      <c r="M1129"/>
      <c r="N1129" s="20"/>
      <c r="O1129" s="25"/>
      <c r="P1129" s="25"/>
      <c r="Q1129" s="25"/>
      <c r="R1129" s="31"/>
      <c r="S1129" s="25"/>
      <c r="T1129" s="114"/>
      <c r="U1129" s="114"/>
      <c r="V1129" s="114"/>
      <c r="W1129" s="114"/>
      <c r="X1129" s="114"/>
      <c r="Y1129" s="114"/>
      <c r="Z1129" s="114"/>
      <c r="AA1129" s="114"/>
      <c r="AB1129" s="114"/>
      <c r="AC1129" s="114"/>
    </row>
    <row r="1130" spans="1:29" s="113" customFormat="1" ht="24.75" customHeight="1" x14ac:dyDescent="0.25">
      <c r="A1130" s="115"/>
      <c r="B1130"/>
      <c r="C1130" s="4"/>
      <c r="D1130"/>
      <c r="E1130" s="25"/>
      <c r="F1130" s="30"/>
      <c r="G1130" s="31"/>
      <c r="H1130" s="25"/>
      <c r="I1130"/>
      <c r="J1130"/>
      <c r="K1130"/>
      <c r="L1130"/>
      <c r="M1130"/>
      <c r="N1130" s="20"/>
      <c r="O1130" s="25"/>
      <c r="P1130" s="25"/>
      <c r="Q1130" s="25"/>
      <c r="R1130" s="31"/>
      <c r="S1130" s="25"/>
      <c r="T1130" s="114"/>
      <c r="U1130" s="114"/>
      <c r="V1130" s="114"/>
      <c r="W1130" s="114"/>
      <c r="X1130" s="114"/>
      <c r="Y1130" s="114"/>
      <c r="Z1130" s="114"/>
      <c r="AA1130" s="114"/>
      <c r="AB1130" s="114"/>
      <c r="AC1130" s="114"/>
    </row>
    <row r="1131" spans="1:29" s="113" customFormat="1" ht="45.75" customHeight="1" x14ac:dyDescent="0.25">
      <c r="A1131" s="115"/>
      <c r="B1131"/>
      <c r="C1131" s="4"/>
      <c r="D1131"/>
      <c r="E1131" s="25"/>
      <c r="F1131" s="30"/>
      <c r="G1131" s="31"/>
      <c r="H1131" s="25"/>
      <c r="I1131"/>
      <c r="J1131"/>
      <c r="K1131"/>
      <c r="L1131"/>
      <c r="M1131"/>
      <c r="N1131" s="20"/>
      <c r="O1131" s="25"/>
      <c r="P1131" s="25"/>
      <c r="Q1131" s="25"/>
      <c r="R1131" s="31"/>
      <c r="S1131" s="25"/>
      <c r="T1131" s="114"/>
      <c r="U1131" s="114"/>
      <c r="V1131" s="114"/>
      <c r="W1131" s="114"/>
      <c r="X1131" s="114"/>
      <c r="Y1131" s="114"/>
      <c r="Z1131" s="114"/>
      <c r="AA1131" s="114"/>
      <c r="AB1131" s="114"/>
      <c r="AC1131" s="114"/>
    </row>
    <row r="1132" spans="1:29" s="113" customFormat="1" ht="49.5" customHeight="1" x14ac:dyDescent="0.25">
      <c r="A1132" s="115"/>
      <c r="B1132"/>
      <c r="C1132" s="4"/>
      <c r="D1132"/>
      <c r="E1132" s="25"/>
      <c r="F1132" s="30"/>
      <c r="G1132" s="31"/>
      <c r="H1132" s="25"/>
      <c r="I1132"/>
      <c r="J1132"/>
      <c r="K1132"/>
      <c r="L1132"/>
      <c r="M1132"/>
      <c r="N1132" s="20"/>
      <c r="O1132" s="25"/>
      <c r="P1132" s="25"/>
      <c r="Q1132" s="25"/>
      <c r="R1132" s="31"/>
      <c r="S1132" s="25"/>
      <c r="T1132" s="114"/>
      <c r="U1132" s="114"/>
      <c r="V1132" s="114"/>
      <c r="W1132" s="114"/>
      <c r="X1132" s="114"/>
      <c r="Y1132" s="114"/>
      <c r="Z1132" s="114"/>
      <c r="AA1132" s="114"/>
      <c r="AB1132" s="114"/>
      <c r="AC1132" s="114"/>
    </row>
    <row r="1133" spans="1:29" s="113" customFormat="1" ht="28.5" customHeight="1" x14ac:dyDescent="0.25">
      <c r="A1133" s="115"/>
      <c r="B1133"/>
      <c r="C1133" s="4"/>
      <c r="D1133"/>
      <c r="E1133" s="25"/>
      <c r="F1133" s="30"/>
      <c r="G1133" s="31"/>
      <c r="H1133" s="25"/>
      <c r="I1133"/>
      <c r="J1133"/>
      <c r="K1133"/>
      <c r="L1133"/>
      <c r="M1133"/>
      <c r="N1133" s="20"/>
      <c r="O1133" s="25"/>
      <c r="P1133" s="25"/>
      <c r="Q1133" s="25"/>
      <c r="R1133" s="31"/>
      <c r="S1133" s="25"/>
      <c r="T1133" s="114"/>
      <c r="U1133" s="114"/>
      <c r="V1133" s="114"/>
      <c r="W1133" s="114"/>
      <c r="X1133" s="114"/>
      <c r="Y1133" s="114"/>
      <c r="Z1133" s="114"/>
      <c r="AA1133" s="114"/>
      <c r="AB1133" s="114"/>
      <c r="AC1133" s="114"/>
    </row>
    <row r="1134" spans="1:29" s="113" customFormat="1" ht="28.5" customHeight="1" x14ac:dyDescent="0.25">
      <c r="A1134" s="115"/>
      <c r="B1134"/>
      <c r="C1134" s="4"/>
      <c r="D1134"/>
      <c r="E1134" s="25"/>
      <c r="F1134" s="30"/>
      <c r="G1134" s="31"/>
      <c r="H1134" s="25"/>
      <c r="I1134"/>
      <c r="J1134"/>
      <c r="K1134"/>
      <c r="L1134"/>
      <c r="M1134"/>
      <c r="N1134" s="20"/>
      <c r="O1134" s="25"/>
      <c r="P1134" s="25"/>
      <c r="Q1134" s="25"/>
      <c r="R1134" s="31"/>
      <c r="S1134" s="25"/>
      <c r="T1134" s="114"/>
      <c r="U1134" s="114"/>
      <c r="V1134" s="114"/>
      <c r="W1134" s="114"/>
      <c r="X1134" s="114"/>
      <c r="Y1134" s="114"/>
      <c r="Z1134" s="114"/>
      <c r="AA1134" s="114"/>
      <c r="AB1134" s="114"/>
      <c r="AC1134" s="114"/>
    </row>
    <row r="1135" spans="1:29" s="113" customFormat="1" ht="28.5" customHeight="1" x14ac:dyDescent="0.25">
      <c r="A1135" s="115"/>
      <c r="B1135"/>
      <c r="C1135" s="4"/>
      <c r="D1135"/>
      <c r="E1135" s="25"/>
      <c r="F1135" s="30"/>
      <c r="G1135" s="31"/>
      <c r="H1135" s="25"/>
      <c r="I1135"/>
      <c r="J1135"/>
      <c r="K1135"/>
      <c r="L1135"/>
      <c r="M1135"/>
      <c r="N1135" s="20"/>
      <c r="O1135" s="25"/>
      <c r="P1135" s="25"/>
      <c r="Q1135" s="25"/>
      <c r="R1135" s="31"/>
      <c r="S1135" s="25"/>
      <c r="T1135" s="114"/>
      <c r="U1135" s="114"/>
      <c r="V1135" s="114"/>
      <c r="W1135" s="114"/>
      <c r="X1135" s="114"/>
      <c r="Y1135" s="114"/>
      <c r="Z1135" s="114"/>
      <c r="AA1135" s="114"/>
      <c r="AB1135" s="114"/>
      <c r="AC1135" s="114"/>
    </row>
    <row r="1136" spans="1:29" s="113" customFormat="1" ht="45.75" customHeight="1" x14ac:dyDescent="0.25">
      <c r="A1136" s="115"/>
      <c r="B1136"/>
      <c r="C1136" s="4"/>
      <c r="D1136"/>
      <c r="E1136" s="25"/>
      <c r="F1136" s="30"/>
      <c r="G1136" s="31"/>
      <c r="H1136" s="25"/>
      <c r="I1136"/>
      <c r="J1136"/>
      <c r="K1136"/>
      <c r="L1136"/>
      <c r="M1136"/>
      <c r="N1136" s="20"/>
      <c r="O1136" s="25"/>
      <c r="P1136" s="25"/>
      <c r="Q1136" s="25"/>
      <c r="R1136" s="31"/>
      <c r="S1136" s="25"/>
      <c r="T1136" s="114"/>
      <c r="U1136" s="114"/>
      <c r="V1136" s="114"/>
      <c r="W1136" s="114"/>
      <c r="X1136" s="114"/>
      <c r="Y1136" s="114"/>
      <c r="Z1136" s="114"/>
      <c r="AA1136" s="114"/>
      <c r="AB1136" s="114"/>
      <c r="AC1136" s="114"/>
    </row>
    <row r="1137" spans="1:29" s="113" customFormat="1" ht="48.75" customHeight="1" x14ac:dyDescent="0.25">
      <c r="A1137" s="115"/>
      <c r="B1137"/>
      <c r="C1137" s="4"/>
      <c r="D1137"/>
      <c r="E1137" s="25"/>
      <c r="F1137" s="30"/>
      <c r="G1137" s="31"/>
      <c r="H1137" s="25"/>
      <c r="I1137"/>
      <c r="J1137"/>
      <c r="K1137"/>
      <c r="L1137"/>
      <c r="M1137"/>
      <c r="N1137" s="20"/>
      <c r="O1137" s="25"/>
      <c r="P1137" s="25"/>
      <c r="Q1137" s="25"/>
      <c r="R1137" s="31"/>
      <c r="S1137" s="25"/>
      <c r="T1137" s="114"/>
      <c r="U1137" s="114"/>
      <c r="V1137" s="114"/>
      <c r="W1137" s="114"/>
      <c r="X1137" s="114"/>
      <c r="Y1137" s="114"/>
      <c r="Z1137" s="114"/>
      <c r="AA1137" s="114"/>
      <c r="AB1137" s="114"/>
      <c r="AC1137" s="114"/>
    </row>
    <row r="1138" spans="1:29" s="113" customFormat="1" ht="48" customHeight="1" x14ac:dyDescent="0.25">
      <c r="A1138" s="115"/>
      <c r="B1138"/>
      <c r="C1138" s="4"/>
      <c r="D1138"/>
      <c r="E1138" s="25"/>
      <c r="F1138" s="30"/>
      <c r="G1138" s="31"/>
      <c r="H1138" s="25"/>
      <c r="I1138"/>
      <c r="J1138"/>
      <c r="K1138"/>
      <c r="L1138"/>
      <c r="M1138"/>
      <c r="N1138" s="20"/>
      <c r="O1138" s="25"/>
      <c r="P1138" s="25"/>
      <c r="Q1138" s="25"/>
      <c r="R1138" s="31"/>
      <c r="S1138" s="25"/>
      <c r="T1138" s="114"/>
      <c r="U1138" s="114"/>
      <c r="V1138" s="114"/>
      <c r="W1138" s="114"/>
      <c r="X1138" s="114"/>
      <c r="Y1138" s="114"/>
      <c r="Z1138" s="114"/>
      <c r="AA1138" s="114"/>
      <c r="AB1138" s="114"/>
      <c r="AC1138" s="114"/>
    </row>
    <row r="1139" spans="1:29" s="113" customFormat="1" ht="28.5" customHeight="1" x14ac:dyDescent="0.25">
      <c r="A1139" s="115"/>
      <c r="B1139"/>
      <c r="C1139" s="4"/>
      <c r="D1139"/>
      <c r="E1139" s="25"/>
      <c r="F1139" s="30"/>
      <c r="G1139" s="31"/>
      <c r="H1139" s="25"/>
      <c r="I1139"/>
      <c r="J1139"/>
      <c r="K1139"/>
      <c r="L1139"/>
      <c r="M1139"/>
      <c r="N1139" s="20"/>
      <c r="O1139" s="25"/>
      <c r="P1139" s="25"/>
      <c r="Q1139" s="25"/>
      <c r="R1139" s="31"/>
      <c r="S1139" s="25"/>
      <c r="T1139" s="114"/>
      <c r="U1139" s="114"/>
      <c r="V1139" s="114"/>
      <c r="W1139" s="114"/>
      <c r="X1139" s="114"/>
      <c r="Y1139" s="114"/>
      <c r="Z1139" s="114"/>
      <c r="AA1139" s="114"/>
      <c r="AB1139" s="114"/>
      <c r="AC1139" s="114"/>
    </row>
    <row r="1140" spans="1:29" s="113" customFormat="1" ht="28.5" customHeight="1" x14ac:dyDescent="0.25">
      <c r="A1140" s="115"/>
      <c r="B1140"/>
      <c r="C1140" s="4"/>
      <c r="D1140"/>
      <c r="E1140" s="25"/>
      <c r="F1140" s="30"/>
      <c r="G1140" s="31"/>
      <c r="H1140" s="25"/>
      <c r="I1140"/>
      <c r="J1140"/>
      <c r="K1140"/>
      <c r="L1140"/>
      <c r="M1140"/>
      <c r="N1140" s="20"/>
      <c r="O1140" s="25"/>
      <c r="P1140" s="25"/>
      <c r="Q1140" s="25"/>
      <c r="R1140" s="31"/>
      <c r="S1140" s="25"/>
      <c r="T1140" s="114"/>
      <c r="U1140" s="114"/>
      <c r="V1140" s="114"/>
      <c r="W1140" s="114"/>
      <c r="X1140" s="114"/>
      <c r="Y1140" s="114"/>
      <c r="Z1140" s="114"/>
      <c r="AA1140" s="114"/>
      <c r="AB1140" s="114"/>
      <c r="AC1140" s="114"/>
    </row>
    <row r="1141" spans="1:29" s="113" customFormat="1" ht="28.5" customHeight="1" x14ac:dyDescent="0.25">
      <c r="A1141" s="115"/>
      <c r="B1141"/>
      <c r="C1141" s="4"/>
      <c r="D1141"/>
      <c r="E1141" s="25"/>
      <c r="F1141" s="30"/>
      <c r="G1141" s="31"/>
      <c r="H1141" s="25"/>
      <c r="I1141"/>
      <c r="J1141"/>
      <c r="K1141"/>
      <c r="L1141"/>
      <c r="M1141"/>
      <c r="N1141" s="20"/>
      <c r="O1141" s="25"/>
      <c r="P1141" s="25"/>
      <c r="Q1141" s="25"/>
      <c r="R1141" s="31"/>
      <c r="S1141" s="25"/>
      <c r="T1141" s="114"/>
      <c r="U1141" s="114"/>
      <c r="V1141" s="114"/>
      <c r="W1141" s="114"/>
      <c r="X1141" s="114"/>
      <c r="Y1141" s="114"/>
      <c r="Z1141" s="114"/>
      <c r="AA1141" s="114"/>
      <c r="AB1141" s="114"/>
      <c r="AC1141" s="114"/>
    </row>
    <row r="1142" spans="1:29" s="113" customFormat="1" ht="49.5" customHeight="1" x14ac:dyDescent="0.25">
      <c r="A1142" s="115"/>
      <c r="B1142"/>
      <c r="C1142" s="4"/>
      <c r="D1142"/>
      <c r="E1142" s="25"/>
      <c r="F1142" s="30"/>
      <c r="G1142" s="31"/>
      <c r="H1142" s="25"/>
      <c r="I1142"/>
      <c r="J1142"/>
      <c r="K1142"/>
      <c r="L1142"/>
      <c r="M1142"/>
      <c r="N1142" s="20"/>
      <c r="O1142" s="25"/>
      <c r="P1142" s="25"/>
      <c r="Q1142" s="25"/>
      <c r="R1142" s="31"/>
      <c r="S1142" s="25"/>
      <c r="T1142" s="114"/>
      <c r="U1142" s="114"/>
      <c r="V1142" s="114"/>
      <c r="W1142" s="114"/>
      <c r="X1142" s="114"/>
      <c r="Y1142" s="114"/>
      <c r="Z1142" s="114"/>
      <c r="AA1142" s="114"/>
      <c r="AB1142" s="114"/>
      <c r="AC1142" s="114"/>
    </row>
    <row r="1143" spans="1:29" s="113" customFormat="1" ht="28.5" customHeight="1" x14ac:dyDescent="0.25">
      <c r="A1143" s="115"/>
      <c r="B1143"/>
      <c r="C1143" s="4"/>
      <c r="D1143"/>
      <c r="E1143" s="25"/>
      <c r="F1143" s="30"/>
      <c r="G1143" s="31"/>
      <c r="H1143" s="25"/>
      <c r="I1143"/>
      <c r="J1143"/>
      <c r="K1143"/>
      <c r="L1143"/>
      <c r="M1143"/>
      <c r="N1143" s="20"/>
      <c r="O1143" s="25"/>
      <c r="P1143" s="25"/>
      <c r="Q1143" s="25"/>
      <c r="R1143" s="31"/>
      <c r="S1143" s="25"/>
      <c r="T1143" s="114"/>
      <c r="U1143" s="114"/>
      <c r="V1143" s="114"/>
      <c r="W1143" s="114"/>
      <c r="X1143" s="114"/>
      <c r="Y1143" s="114"/>
      <c r="Z1143" s="114"/>
      <c r="AA1143" s="114"/>
      <c r="AB1143" s="114"/>
      <c r="AC1143" s="114"/>
    </row>
    <row r="1144" spans="1:29" s="113" customFormat="1" ht="28.5" customHeight="1" x14ac:dyDescent="0.25">
      <c r="A1144" s="115"/>
      <c r="B1144"/>
      <c r="C1144" s="4"/>
      <c r="D1144"/>
      <c r="E1144" s="25"/>
      <c r="F1144" s="30"/>
      <c r="G1144" s="31"/>
      <c r="H1144" s="25"/>
      <c r="I1144"/>
      <c r="J1144"/>
      <c r="K1144"/>
      <c r="L1144"/>
      <c r="M1144"/>
      <c r="N1144" s="20"/>
      <c r="O1144" s="25"/>
      <c r="P1144" s="25"/>
      <c r="Q1144" s="25"/>
      <c r="R1144" s="31"/>
      <c r="S1144" s="25"/>
      <c r="T1144" s="114"/>
      <c r="U1144" s="114"/>
      <c r="V1144" s="114"/>
      <c r="W1144" s="114"/>
      <c r="X1144" s="114"/>
      <c r="Y1144" s="114"/>
      <c r="Z1144" s="114"/>
      <c r="AA1144" s="114"/>
      <c r="AB1144" s="114"/>
      <c r="AC1144" s="114"/>
    </row>
    <row r="1145" spans="1:29" s="113" customFormat="1" ht="28.5" customHeight="1" x14ac:dyDescent="0.25">
      <c r="A1145" s="115"/>
      <c r="B1145"/>
      <c r="C1145" s="4"/>
      <c r="D1145"/>
      <c r="E1145" s="25"/>
      <c r="F1145" s="30"/>
      <c r="G1145" s="31"/>
      <c r="H1145" s="25"/>
      <c r="I1145"/>
      <c r="J1145"/>
      <c r="K1145"/>
      <c r="L1145"/>
      <c r="M1145"/>
      <c r="N1145" s="20"/>
      <c r="O1145" s="25"/>
      <c r="P1145" s="25"/>
      <c r="Q1145" s="25"/>
      <c r="R1145" s="31"/>
      <c r="S1145" s="25"/>
      <c r="T1145" s="114"/>
      <c r="U1145" s="114"/>
      <c r="V1145" s="114"/>
      <c r="W1145" s="114"/>
      <c r="X1145" s="114"/>
      <c r="Y1145" s="114"/>
      <c r="Z1145" s="114"/>
      <c r="AA1145" s="114"/>
      <c r="AB1145" s="114"/>
      <c r="AC1145" s="114"/>
    </row>
    <row r="1146" spans="1:29" s="113" customFormat="1" ht="45.75" customHeight="1" x14ac:dyDescent="0.25">
      <c r="A1146" s="115"/>
      <c r="B1146"/>
      <c r="C1146" s="4"/>
      <c r="D1146"/>
      <c r="E1146" s="25"/>
      <c r="F1146" s="30"/>
      <c r="G1146" s="31"/>
      <c r="H1146" s="25"/>
      <c r="I1146"/>
      <c r="J1146"/>
      <c r="K1146"/>
      <c r="L1146"/>
      <c r="M1146"/>
      <c r="N1146" s="20"/>
      <c r="O1146" s="25"/>
      <c r="P1146" s="25"/>
      <c r="Q1146" s="25"/>
      <c r="R1146" s="31"/>
      <c r="S1146" s="25"/>
      <c r="T1146" s="114"/>
      <c r="U1146" s="114"/>
      <c r="V1146" s="114"/>
      <c r="W1146" s="114"/>
      <c r="X1146" s="114"/>
      <c r="Y1146" s="114"/>
      <c r="Z1146" s="114"/>
      <c r="AA1146" s="114"/>
      <c r="AB1146" s="114"/>
      <c r="AC1146" s="114"/>
    </row>
    <row r="1147" spans="1:29" s="113" customFormat="1" ht="36" customHeight="1" x14ac:dyDescent="0.25">
      <c r="A1147" s="115"/>
      <c r="B1147"/>
      <c r="C1147" s="4"/>
      <c r="D1147"/>
      <c r="E1147" s="25"/>
      <c r="F1147" s="30"/>
      <c r="G1147" s="31"/>
      <c r="H1147" s="25"/>
      <c r="I1147"/>
      <c r="J1147"/>
      <c r="K1147"/>
      <c r="L1147"/>
      <c r="M1147"/>
      <c r="N1147" s="20"/>
      <c r="O1147" s="25"/>
      <c r="P1147" s="25"/>
      <c r="Q1147" s="25"/>
      <c r="R1147" s="31"/>
      <c r="S1147" s="25"/>
      <c r="T1147" s="114"/>
      <c r="U1147" s="114"/>
      <c r="V1147" s="114"/>
      <c r="W1147" s="114"/>
      <c r="X1147" s="114"/>
      <c r="Y1147" s="114"/>
      <c r="Z1147" s="114"/>
      <c r="AA1147" s="114"/>
      <c r="AB1147" s="114"/>
      <c r="AC1147" s="114"/>
    </row>
    <row r="1148" spans="1:29" s="113" customFormat="1" ht="30.75" customHeight="1" x14ac:dyDescent="0.25">
      <c r="A1148" s="115"/>
      <c r="B1148"/>
      <c r="C1148" s="4"/>
      <c r="D1148"/>
      <c r="E1148" s="25"/>
      <c r="F1148" s="30"/>
      <c r="G1148" s="31"/>
      <c r="H1148" s="25"/>
      <c r="I1148"/>
      <c r="J1148"/>
      <c r="K1148"/>
      <c r="L1148"/>
      <c r="M1148"/>
      <c r="N1148" s="20"/>
      <c r="O1148" s="25"/>
      <c r="P1148" s="25"/>
      <c r="Q1148" s="25"/>
      <c r="R1148" s="31"/>
      <c r="S1148" s="25"/>
      <c r="T1148" s="114"/>
      <c r="U1148" s="114"/>
      <c r="V1148" s="114"/>
      <c r="W1148" s="114"/>
      <c r="X1148" s="114"/>
      <c r="Y1148" s="114"/>
      <c r="Z1148" s="114"/>
      <c r="AA1148" s="114"/>
      <c r="AB1148" s="114"/>
      <c r="AC1148" s="114"/>
    </row>
    <row r="1149" spans="1:29" s="113" customFormat="1" ht="30.75" customHeight="1" x14ac:dyDescent="0.25">
      <c r="A1149" s="115"/>
      <c r="B1149"/>
      <c r="C1149" s="4"/>
      <c r="D1149"/>
      <c r="E1149" s="25"/>
      <c r="F1149" s="30"/>
      <c r="G1149" s="31"/>
      <c r="H1149" s="25"/>
      <c r="I1149"/>
      <c r="J1149"/>
      <c r="K1149"/>
      <c r="L1149"/>
      <c r="M1149"/>
      <c r="N1149" s="20"/>
      <c r="O1149" s="25"/>
      <c r="P1149" s="25"/>
      <c r="Q1149" s="25"/>
      <c r="R1149" s="31"/>
      <c r="S1149" s="25"/>
      <c r="T1149" s="114"/>
      <c r="U1149" s="114"/>
      <c r="V1149" s="114"/>
      <c r="W1149" s="114"/>
      <c r="X1149" s="114"/>
      <c r="Y1149" s="114"/>
      <c r="Z1149" s="114"/>
      <c r="AA1149" s="114"/>
      <c r="AB1149" s="114"/>
      <c r="AC1149" s="114"/>
    </row>
    <row r="1150" spans="1:29" s="113" customFormat="1" ht="49.5" customHeight="1" x14ac:dyDescent="0.25">
      <c r="A1150" s="115"/>
      <c r="B1150"/>
      <c r="C1150" s="4"/>
      <c r="D1150"/>
      <c r="E1150" s="25"/>
      <c r="F1150" s="30"/>
      <c r="G1150" s="31"/>
      <c r="H1150" s="25"/>
      <c r="I1150"/>
      <c r="J1150"/>
      <c r="K1150"/>
      <c r="L1150"/>
      <c r="M1150"/>
      <c r="N1150" s="20"/>
      <c r="O1150" s="25"/>
      <c r="P1150" s="25"/>
      <c r="Q1150" s="25"/>
      <c r="R1150" s="31"/>
      <c r="S1150" s="25"/>
      <c r="T1150" s="114"/>
      <c r="U1150" s="114"/>
      <c r="V1150" s="114"/>
      <c r="W1150" s="114"/>
      <c r="X1150" s="114"/>
      <c r="Y1150" s="114"/>
      <c r="Z1150" s="114"/>
      <c r="AA1150" s="114"/>
      <c r="AB1150" s="114"/>
      <c r="AC1150" s="114"/>
    </row>
    <row r="1151" spans="1:29" s="113" customFormat="1" ht="27.75" customHeight="1" x14ac:dyDescent="0.25">
      <c r="A1151" s="115"/>
      <c r="B1151"/>
      <c r="C1151" s="4"/>
      <c r="D1151"/>
      <c r="E1151" s="25"/>
      <c r="F1151" s="30"/>
      <c r="G1151" s="31"/>
      <c r="H1151" s="25"/>
      <c r="I1151"/>
      <c r="J1151"/>
      <c r="K1151"/>
      <c r="L1151"/>
      <c r="M1151"/>
      <c r="N1151" s="20"/>
      <c r="O1151" s="25"/>
      <c r="P1151" s="25"/>
      <c r="Q1151" s="25"/>
      <c r="R1151" s="31"/>
      <c r="S1151" s="25"/>
      <c r="T1151" s="114"/>
      <c r="U1151" s="114"/>
      <c r="V1151" s="114"/>
      <c r="W1151" s="114"/>
      <c r="X1151" s="114"/>
      <c r="Y1151" s="114"/>
      <c r="Z1151" s="114"/>
      <c r="AA1151" s="114"/>
      <c r="AB1151" s="114"/>
      <c r="AC1151" s="114"/>
    </row>
    <row r="1152" spans="1:29" s="113" customFormat="1" ht="27.75" customHeight="1" x14ac:dyDescent="0.25">
      <c r="A1152" s="115"/>
      <c r="B1152"/>
      <c r="C1152" s="4"/>
      <c r="D1152"/>
      <c r="E1152" s="25"/>
      <c r="F1152" s="30"/>
      <c r="G1152" s="31"/>
      <c r="H1152" s="25"/>
      <c r="I1152"/>
      <c r="J1152"/>
      <c r="K1152"/>
      <c r="L1152"/>
      <c r="M1152"/>
      <c r="N1152" s="20"/>
      <c r="O1152" s="25"/>
      <c r="P1152" s="25"/>
      <c r="Q1152" s="25"/>
      <c r="R1152" s="31"/>
      <c r="S1152" s="25"/>
      <c r="T1152" s="114"/>
      <c r="U1152" s="114"/>
      <c r="V1152" s="114"/>
      <c r="W1152" s="114"/>
      <c r="X1152" s="114"/>
      <c r="Y1152" s="114"/>
      <c r="Z1152" s="114"/>
      <c r="AA1152" s="114"/>
      <c r="AB1152" s="114"/>
      <c r="AC1152" s="114"/>
    </row>
    <row r="1153" spans="1:29" s="113" customFormat="1" ht="27.75" customHeight="1" x14ac:dyDescent="0.25">
      <c r="A1153" s="115"/>
      <c r="B1153"/>
      <c r="C1153" s="4"/>
      <c r="D1153"/>
      <c r="E1153" s="25"/>
      <c r="F1153" s="30"/>
      <c r="G1153" s="31"/>
      <c r="H1153" s="25"/>
      <c r="I1153"/>
      <c r="J1153"/>
      <c r="K1153"/>
      <c r="L1153"/>
      <c r="M1153"/>
      <c r="N1153" s="20"/>
      <c r="O1153" s="25"/>
      <c r="P1153" s="25"/>
      <c r="Q1153" s="25"/>
      <c r="R1153" s="31"/>
      <c r="S1153" s="25"/>
      <c r="T1153" s="114"/>
      <c r="U1153" s="114"/>
      <c r="V1153" s="114"/>
      <c r="W1153" s="114"/>
      <c r="X1153" s="114"/>
      <c r="Y1153" s="114"/>
      <c r="Z1153" s="114"/>
      <c r="AA1153" s="114"/>
      <c r="AB1153" s="114"/>
      <c r="AC1153" s="114"/>
    </row>
    <row r="1154" spans="1:29" s="113" customFormat="1" ht="27.75" customHeight="1" x14ac:dyDescent="0.25">
      <c r="A1154" s="115"/>
      <c r="B1154"/>
      <c r="C1154" s="4"/>
      <c r="D1154"/>
      <c r="E1154" s="25"/>
      <c r="F1154" s="30"/>
      <c r="G1154" s="31"/>
      <c r="H1154" s="25"/>
      <c r="I1154"/>
      <c r="J1154"/>
      <c r="K1154"/>
      <c r="L1154"/>
      <c r="M1154"/>
      <c r="N1154" s="20"/>
      <c r="O1154" s="25"/>
      <c r="P1154" s="25"/>
      <c r="Q1154" s="25"/>
      <c r="R1154" s="31"/>
      <c r="S1154" s="25"/>
      <c r="T1154" s="114"/>
      <c r="U1154" s="114"/>
      <c r="V1154" s="114"/>
      <c r="W1154" s="114"/>
      <c r="X1154" s="114"/>
      <c r="Y1154" s="114"/>
      <c r="Z1154" s="114"/>
      <c r="AA1154" s="114"/>
      <c r="AB1154" s="114"/>
      <c r="AC1154" s="114"/>
    </row>
    <row r="1155" spans="1:29" s="113" customFormat="1" ht="27.75" customHeight="1" x14ac:dyDescent="0.25">
      <c r="A1155" s="115"/>
      <c r="B1155"/>
      <c r="C1155" s="4"/>
      <c r="D1155"/>
      <c r="E1155" s="25"/>
      <c r="F1155" s="30"/>
      <c r="G1155" s="31"/>
      <c r="H1155" s="25"/>
      <c r="I1155"/>
      <c r="J1155"/>
      <c r="K1155"/>
      <c r="L1155"/>
      <c r="M1155"/>
      <c r="N1155" s="20"/>
      <c r="O1155" s="25"/>
      <c r="P1155" s="25"/>
      <c r="Q1155" s="25"/>
      <c r="R1155" s="31"/>
      <c r="S1155" s="25"/>
      <c r="T1155" s="114"/>
      <c r="U1155" s="114"/>
      <c r="V1155" s="114"/>
      <c r="W1155" s="114"/>
      <c r="X1155" s="114"/>
      <c r="Y1155" s="114"/>
      <c r="Z1155" s="114"/>
      <c r="AA1155" s="114"/>
      <c r="AB1155" s="114"/>
      <c r="AC1155" s="114"/>
    </row>
    <row r="1156" spans="1:29" s="113" customFormat="1" ht="72" customHeight="1" x14ac:dyDescent="0.25">
      <c r="A1156" s="115"/>
      <c r="B1156"/>
      <c r="C1156" s="4"/>
      <c r="D1156"/>
      <c r="E1156" s="25"/>
      <c r="F1156" s="30"/>
      <c r="G1156" s="31"/>
      <c r="H1156" s="25"/>
      <c r="I1156"/>
      <c r="J1156"/>
      <c r="K1156"/>
      <c r="L1156"/>
      <c r="M1156"/>
      <c r="N1156" s="20"/>
      <c r="O1156" s="25"/>
      <c r="P1156" s="25"/>
      <c r="Q1156" s="25"/>
      <c r="R1156" s="31"/>
      <c r="S1156" s="25"/>
      <c r="T1156" s="114"/>
      <c r="U1156" s="114"/>
      <c r="V1156" s="114"/>
      <c r="W1156" s="114"/>
      <c r="X1156" s="114"/>
      <c r="Y1156" s="114"/>
      <c r="Z1156" s="114"/>
      <c r="AA1156" s="114"/>
      <c r="AB1156" s="114"/>
      <c r="AC1156" s="114"/>
    </row>
    <row r="1157" spans="1:29" s="113" customFormat="1" ht="48.75" customHeight="1" x14ac:dyDescent="0.25">
      <c r="A1157" s="115"/>
      <c r="B1157"/>
      <c r="C1157" s="4"/>
      <c r="D1157"/>
      <c r="E1157" s="25"/>
      <c r="F1157" s="30"/>
      <c r="G1157" s="31"/>
      <c r="H1157" s="25"/>
      <c r="I1157"/>
      <c r="J1157"/>
      <c r="K1157"/>
      <c r="L1157"/>
      <c r="M1157"/>
      <c r="N1157" s="20"/>
      <c r="O1157" s="25"/>
      <c r="P1157" s="25"/>
      <c r="Q1157" s="25"/>
      <c r="R1157" s="31"/>
      <c r="S1157" s="25"/>
      <c r="T1157" s="114"/>
      <c r="U1157" s="114"/>
      <c r="V1157" s="114"/>
      <c r="W1157" s="114"/>
      <c r="X1157" s="114"/>
      <c r="Y1157" s="114"/>
      <c r="Z1157" s="114"/>
      <c r="AA1157" s="114"/>
      <c r="AB1157" s="114"/>
      <c r="AC1157" s="114"/>
    </row>
    <row r="1158" spans="1:29" s="113" customFormat="1" ht="30.75" customHeight="1" x14ac:dyDescent="0.25">
      <c r="A1158" s="115"/>
      <c r="B1158"/>
      <c r="C1158" s="4"/>
      <c r="D1158"/>
      <c r="E1158" s="25"/>
      <c r="F1158" s="30"/>
      <c r="G1158" s="31"/>
      <c r="H1158" s="25"/>
      <c r="I1158"/>
      <c r="J1158"/>
      <c r="K1158"/>
      <c r="L1158"/>
      <c r="M1158"/>
      <c r="N1158" s="20"/>
      <c r="O1158" s="25"/>
      <c r="P1158" s="25"/>
      <c r="Q1158" s="25"/>
      <c r="R1158" s="31"/>
      <c r="S1158" s="25"/>
      <c r="T1158" s="114"/>
      <c r="U1158" s="114"/>
      <c r="V1158" s="114"/>
      <c r="W1158" s="114"/>
      <c r="X1158" s="114"/>
      <c r="Y1158" s="114"/>
      <c r="Z1158" s="114"/>
      <c r="AA1158" s="114"/>
      <c r="AB1158" s="114"/>
      <c r="AC1158" s="114"/>
    </row>
    <row r="1159" spans="1:29" s="113" customFormat="1" ht="30.75" customHeight="1" x14ac:dyDescent="0.25">
      <c r="A1159" s="115"/>
      <c r="B1159"/>
      <c r="C1159" s="4"/>
      <c r="D1159"/>
      <c r="E1159" s="25"/>
      <c r="F1159" s="30"/>
      <c r="G1159" s="31"/>
      <c r="H1159" s="25"/>
      <c r="I1159"/>
      <c r="J1159"/>
      <c r="K1159"/>
      <c r="L1159"/>
      <c r="M1159"/>
      <c r="N1159" s="20"/>
      <c r="O1159" s="25"/>
      <c r="P1159" s="25"/>
      <c r="Q1159" s="25"/>
      <c r="R1159" s="31"/>
      <c r="S1159" s="25"/>
      <c r="T1159" s="114"/>
      <c r="U1159" s="114"/>
      <c r="V1159" s="114"/>
      <c r="W1159" s="114"/>
      <c r="X1159" s="114"/>
      <c r="Y1159" s="114"/>
      <c r="Z1159" s="114"/>
      <c r="AA1159" s="114"/>
      <c r="AB1159" s="114"/>
      <c r="AC1159" s="114"/>
    </row>
    <row r="1160" spans="1:29" s="113" customFormat="1" ht="30.75" customHeight="1" x14ac:dyDescent="0.25">
      <c r="A1160" s="115"/>
      <c r="B1160"/>
      <c r="C1160" s="4"/>
      <c r="D1160"/>
      <c r="E1160" s="25"/>
      <c r="F1160" s="30"/>
      <c r="G1160" s="31"/>
      <c r="H1160" s="25"/>
      <c r="I1160"/>
      <c r="J1160"/>
      <c r="K1160"/>
      <c r="L1160"/>
      <c r="M1160"/>
      <c r="N1160" s="20"/>
      <c r="O1160" s="25"/>
      <c r="P1160" s="25"/>
      <c r="Q1160" s="25"/>
      <c r="R1160" s="31"/>
      <c r="S1160" s="25"/>
      <c r="T1160" s="114"/>
      <c r="U1160" s="114"/>
      <c r="V1160" s="114"/>
      <c r="W1160" s="114"/>
      <c r="X1160" s="114"/>
      <c r="Y1160" s="114"/>
      <c r="Z1160" s="114"/>
      <c r="AA1160" s="114"/>
      <c r="AB1160" s="114"/>
      <c r="AC1160" s="114"/>
    </row>
    <row r="1161" spans="1:29" s="113" customFormat="1" ht="30.75" customHeight="1" x14ac:dyDescent="0.25">
      <c r="A1161" s="115"/>
      <c r="B1161"/>
      <c r="C1161" s="4"/>
      <c r="D1161"/>
      <c r="E1161" s="25"/>
      <c r="F1161" s="30"/>
      <c r="G1161" s="31"/>
      <c r="H1161" s="25"/>
      <c r="I1161"/>
      <c r="J1161"/>
      <c r="K1161"/>
      <c r="L1161"/>
      <c r="M1161"/>
      <c r="N1161" s="20"/>
      <c r="O1161" s="25"/>
      <c r="P1161" s="25"/>
      <c r="Q1161" s="25"/>
      <c r="R1161" s="31"/>
      <c r="S1161" s="25"/>
      <c r="T1161" s="114"/>
      <c r="U1161" s="114"/>
      <c r="V1161" s="114"/>
      <c r="W1161" s="114"/>
      <c r="X1161" s="114"/>
      <c r="Y1161" s="114"/>
      <c r="Z1161" s="114"/>
      <c r="AA1161" s="114"/>
      <c r="AB1161" s="114"/>
      <c r="AC1161" s="114"/>
    </row>
    <row r="1162" spans="1:29" s="113" customFormat="1" ht="30.75" customHeight="1" x14ac:dyDescent="0.25">
      <c r="A1162" s="115"/>
      <c r="B1162"/>
      <c r="C1162" s="4"/>
      <c r="D1162"/>
      <c r="E1162" s="25"/>
      <c r="F1162" s="30"/>
      <c r="G1162" s="31"/>
      <c r="H1162" s="25"/>
      <c r="I1162"/>
      <c r="J1162"/>
      <c r="K1162"/>
      <c r="L1162"/>
      <c r="M1162"/>
      <c r="N1162" s="20"/>
      <c r="O1162" s="25"/>
      <c r="P1162" s="25"/>
      <c r="Q1162" s="25"/>
      <c r="R1162" s="31"/>
      <c r="S1162" s="25"/>
      <c r="T1162" s="114"/>
      <c r="U1162" s="114"/>
      <c r="V1162" s="114"/>
      <c r="W1162" s="114"/>
      <c r="X1162" s="114"/>
      <c r="Y1162" s="114"/>
      <c r="Z1162" s="114"/>
      <c r="AA1162" s="114"/>
      <c r="AB1162" s="114"/>
      <c r="AC1162" s="114"/>
    </row>
    <row r="1163" spans="1:29" s="113" customFormat="1" ht="30.75" customHeight="1" x14ac:dyDescent="0.25">
      <c r="A1163" s="115"/>
      <c r="B1163"/>
      <c r="C1163" s="4"/>
      <c r="D1163"/>
      <c r="E1163" s="25"/>
      <c r="F1163" s="30"/>
      <c r="G1163" s="31"/>
      <c r="H1163" s="25"/>
      <c r="I1163"/>
      <c r="J1163"/>
      <c r="K1163"/>
      <c r="L1163"/>
      <c r="M1163"/>
      <c r="N1163" s="20"/>
      <c r="O1163" s="25"/>
      <c r="P1163" s="25"/>
      <c r="Q1163" s="25"/>
      <c r="R1163" s="31"/>
      <c r="S1163" s="25"/>
      <c r="T1163" s="114"/>
      <c r="U1163" s="114"/>
      <c r="V1163" s="114"/>
      <c r="W1163" s="114"/>
      <c r="X1163" s="114"/>
      <c r="Y1163" s="114"/>
      <c r="Z1163" s="114"/>
      <c r="AA1163" s="114"/>
      <c r="AB1163" s="114"/>
      <c r="AC1163" s="114"/>
    </row>
    <row r="1164" spans="1:29" s="113" customFormat="1" ht="30.75" customHeight="1" x14ac:dyDescent="0.25">
      <c r="A1164" s="115"/>
      <c r="B1164"/>
      <c r="C1164" s="4"/>
      <c r="D1164"/>
      <c r="E1164" s="25"/>
      <c r="F1164" s="30"/>
      <c r="G1164" s="31"/>
      <c r="H1164" s="25"/>
      <c r="I1164"/>
      <c r="J1164"/>
      <c r="K1164"/>
      <c r="L1164"/>
      <c r="M1164"/>
      <c r="N1164" s="20"/>
      <c r="O1164" s="25"/>
      <c r="P1164" s="25"/>
      <c r="Q1164" s="25"/>
      <c r="R1164" s="31"/>
      <c r="S1164" s="25"/>
      <c r="T1164" s="114"/>
      <c r="U1164" s="114"/>
      <c r="V1164" s="114"/>
      <c r="W1164" s="114"/>
      <c r="X1164" s="114"/>
      <c r="Y1164" s="114"/>
      <c r="Z1164" s="114"/>
      <c r="AA1164" s="114"/>
      <c r="AB1164" s="114"/>
      <c r="AC1164" s="114"/>
    </row>
    <row r="1165" spans="1:29" s="113" customFormat="1" ht="30" customHeight="1" x14ac:dyDescent="0.25">
      <c r="A1165" s="115"/>
      <c r="B1165"/>
      <c r="C1165" s="4"/>
      <c r="D1165"/>
      <c r="E1165" s="25"/>
      <c r="F1165" s="30"/>
      <c r="G1165" s="31"/>
      <c r="H1165" s="25"/>
      <c r="I1165"/>
      <c r="J1165"/>
      <c r="K1165"/>
      <c r="L1165"/>
      <c r="M1165"/>
      <c r="N1165" s="20"/>
      <c r="O1165" s="25"/>
      <c r="P1165" s="25"/>
      <c r="Q1165" s="25"/>
      <c r="R1165" s="31"/>
      <c r="S1165" s="25"/>
      <c r="T1165" s="114"/>
      <c r="U1165" s="114"/>
      <c r="V1165" s="114"/>
      <c r="W1165" s="114"/>
      <c r="X1165" s="114"/>
      <c r="Y1165" s="114"/>
      <c r="Z1165" s="114"/>
      <c r="AA1165" s="114"/>
      <c r="AB1165" s="114"/>
      <c r="AC1165" s="114"/>
    </row>
    <row r="1166" spans="1:29" s="113" customFormat="1" ht="30" customHeight="1" x14ac:dyDescent="0.25">
      <c r="A1166" s="115"/>
      <c r="B1166"/>
      <c r="C1166" s="4"/>
      <c r="D1166"/>
      <c r="E1166" s="25"/>
      <c r="F1166" s="30"/>
      <c r="G1166" s="31"/>
      <c r="H1166" s="25"/>
      <c r="I1166"/>
      <c r="J1166"/>
      <c r="K1166"/>
      <c r="L1166"/>
      <c r="M1166"/>
      <c r="N1166" s="20"/>
      <c r="O1166" s="25"/>
      <c r="P1166" s="25"/>
      <c r="Q1166" s="25"/>
      <c r="R1166" s="31"/>
      <c r="S1166" s="25"/>
      <c r="T1166" s="114"/>
      <c r="U1166" s="114"/>
      <c r="V1166" s="114"/>
      <c r="W1166" s="114"/>
      <c r="X1166" s="114"/>
      <c r="Y1166" s="114"/>
      <c r="Z1166" s="114"/>
      <c r="AA1166" s="114"/>
      <c r="AB1166" s="114"/>
      <c r="AC1166" s="114"/>
    </row>
    <row r="1167" spans="1:29" s="113" customFormat="1" ht="30" customHeight="1" x14ac:dyDescent="0.25">
      <c r="A1167" s="115"/>
      <c r="B1167"/>
      <c r="C1167" s="4"/>
      <c r="D1167"/>
      <c r="E1167" s="25"/>
      <c r="F1167" s="30"/>
      <c r="G1167" s="31"/>
      <c r="H1167" s="25"/>
      <c r="I1167"/>
      <c r="J1167"/>
      <c r="K1167"/>
      <c r="L1167"/>
      <c r="M1167"/>
      <c r="N1167" s="20"/>
      <c r="O1167" s="25"/>
      <c r="P1167" s="25"/>
      <c r="Q1167" s="25"/>
      <c r="R1167" s="31"/>
      <c r="S1167" s="25"/>
      <c r="T1167" s="114"/>
      <c r="U1167" s="114"/>
      <c r="V1167" s="114"/>
      <c r="W1167" s="114"/>
      <c r="X1167" s="114"/>
      <c r="Y1167" s="114"/>
      <c r="Z1167" s="114"/>
      <c r="AA1167" s="114"/>
      <c r="AB1167" s="114"/>
      <c r="AC1167" s="114"/>
    </row>
    <row r="1168" spans="1:29" s="113" customFormat="1" ht="30" customHeight="1" x14ac:dyDescent="0.25">
      <c r="A1168" s="115"/>
      <c r="B1168"/>
      <c r="C1168" s="4"/>
      <c r="D1168"/>
      <c r="E1168" s="25"/>
      <c r="F1168" s="30"/>
      <c r="G1168" s="31"/>
      <c r="H1168" s="25"/>
      <c r="I1168"/>
      <c r="J1168"/>
      <c r="K1168"/>
      <c r="L1168"/>
      <c r="M1168"/>
      <c r="N1168" s="20"/>
      <c r="O1168" s="25"/>
      <c r="P1168" s="25"/>
      <c r="Q1168" s="25"/>
      <c r="R1168" s="31"/>
      <c r="S1168" s="25"/>
      <c r="T1168" s="114"/>
      <c r="U1168" s="114"/>
      <c r="V1168" s="114"/>
      <c r="W1168" s="114"/>
      <c r="X1168" s="114"/>
      <c r="Y1168" s="114"/>
      <c r="Z1168" s="114"/>
      <c r="AA1168" s="114"/>
      <c r="AB1168" s="114"/>
      <c r="AC1168" s="114"/>
    </row>
    <row r="1169" spans="1:29" s="113" customFormat="1" ht="30" customHeight="1" x14ac:dyDescent="0.25">
      <c r="A1169" s="115"/>
      <c r="B1169"/>
      <c r="C1169" s="4"/>
      <c r="D1169"/>
      <c r="E1169" s="25"/>
      <c r="F1169" s="30"/>
      <c r="G1169" s="31"/>
      <c r="H1169" s="25"/>
      <c r="I1169"/>
      <c r="J1169"/>
      <c r="K1169"/>
      <c r="L1169"/>
      <c r="M1169"/>
      <c r="N1169" s="20"/>
      <c r="O1169" s="25"/>
      <c r="P1169" s="25"/>
      <c r="Q1169" s="25"/>
      <c r="R1169" s="31"/>
      <c r="S1169" s="25"/>
      <c r="T1169" s="114"/>
      <c r="U1169" s="114"/>
      <c r="V1169" s="114"/>
      <c r="W1169" s="114"/>
      <c r="X1169" s="114"/>
      <c r="Y1169" s="114"/>
      <c r="Z1169" s="114"/>
      <c r="AA1169" s="114"/>
      <c r="AB1169" s="114"/>
      <c r="AC1169" s="114"/>
    </row>
    <row r="1170" spans="1:29" s="113" customFormat="1" ht="30" customHeight="1" x14ac:dyDescent="0.25">
      <c r="A1170" s="115"/>
      <c r="B1170"/>
      <c r="C1170" s="4"/>
      <c r="D1170"/>
      <c r="E1170" s="25"/>
      <c r="F1170" s="30"/>
      <c r="G1170" s="31"/>
      <c r="H1170" s="25"/>
      <c r="I1170"/>
      <c r="J1170"/>
      <c r="K1170"/>
      <c r="L1170"/>
      <c r="M1170"/>
      <c r="N1170" s="20"/>
      <c r="O1170" s="25"/>
      <c r="P1170" s="25"/>
      <c r="Q1170" s="25"/>
      <c r="R1170" s="31"/>
      <c r="S1170" s="25"/>
      <c r="T1170" s="114"/>
      <c r="U1170" s="114"/>
      <c r="V1170" s="114"/>
      <c r="W1170" s="114"/>
      <c r="X1170" s="114"/>
      <c r="Y1170" s="114"/>
      <c r="Z1170" s="114"/>
      <c r="AA1170" s="114"/>
      <c r="AB1170" s="114"/>
      <c r="AC1170" s="114"/>
    </row>
    <row r="1171" spans="1:29" s="113" customFormat="1" ht="30" customHeight="1" x14ac:dyDescent="0.25">
      <c r="A1171" s="115"/>
      <c r="B1171"/>
      <c r="C1171" s="4"/>
      <c r="D1171"/>
      <c r="E1171" s="25"/>
      <c r="F1171" s="30"/>
      <c r="G1171" s="31"/>
      <c r="H1171" s="25"/>
      <c r="I1171"/>
      <c r="J1171"/>
      <c r="K1171"/>
      <c r="L1171"/>
      <c r="M1171"/>
      <c r="N1171" s="20"/>
      <c r="O1171" s="25"/>
      <c r="P1171" s="25"/>
      <c r="Q1171" s="25"/>
      <c r="R1171" s="31"/>
      <c r="S1171" s="25"/>
      <c r="T1171" s="114"/>
      <c r="U1171" s="114"/>
      <c r="V1171" s="114"/>
      <c r="W1171" s="114"/>
      <c r="X1171" s="114"/>
      <c r="Y1171" s="114"/>
      <c r="Z1171" s="114"/>
      <c r="AA1171" s="114"/>
      <c r="AB1171" s="114"/>
      <c r="AC1171" s="114"/>
    </row>
    <row r="1172" spans="1:29" s="113" customFormat="1" ht="30" customHeight="1" x14ac:dyDescent="0.25">
      <c r="A1172" s="115"/>
      <c r="B1172"/>
      <c r="C1172" s="4"/>
      <c r="D1172"/>
      <c r="E1172" s="25"/>
      <c r="F1172" s="30"/>
      <c r="G1172" s="31"/>
      <c r="H1172" s="25"/>
      <c r="I1172"/>
      <c r="J1172"/>
      <c r="K1172"/>
      <c r="L1172"/>
      <c r="M1172"/>
      <c r="N1172" s="20"/>
      <c r="O1172" s="25"/>
      <c r="P1172" s="25"/>
      <c r="Q1172" s="25"/>
      <c r="R1172" s="31"/>
      <c r="S1172" s="25"/>
      <c r="T1172" s="114"/>
      <c r="U1172" s="114"/>
      <c r="V1172" s="114"/>
      <c r="W1172" s="114"/>
      <c r="X1172" s="114"/>
      <c r="Y1172" s="114"/>
      <c r="Z1172" s="114"/>
      <c r="AA1172" s="114"/>
      <c r="AB1172" s="114"/>
      <c r="AC1172" s="114"/>
    </row>
    <row r="1173" spans="1:29" s="113" customFormat="1" ht="30" customHeight="1" x14ac:dyDescent="0.25">
      <c r="A1173" s="115"/>
      <c r="B1173"/>
      <c r="C1173" s="4"/>
      <c r="D1173"/>
      <c r="E1173" s="25"/>
      <c r="F1173" s="30"/>
      <c r="G1173" s="31"/>
      <c r="H1173" s="25"/>
      <c r="I1173"/>
      <c r="J1173"/>
      <c r="K1173"/>
      <c r="L1173"/>
      <c r="M1173"/>
      <c r="N1173" s="20"/>
      <c r="O1173" s="25"/>
      <c r="P1173" s="25"/>
      <c r="Q1173" s="25"/>
      <c r="R1173" s="31"/>
      <c r="S1173" s="25"/>
      <c r="T1173" s="114"/>
      <c r="U1173" s="114"/>
      <c r="V1173" s="114"/>
      <c r="W1173" s="114"/>
      <c r="X1173" s="114"/>
      <c r="Y1173" s="114"/>
      <c r="Z1173" s="114"/>
      <c r="AA1173" s="114"/>
      <c r="AB1173" s="114"/>
      <c r="AC1173" s="114"/>
    </row>
    <row r="1174" spans="1:29" s="113" customFormat="1" ht="30" customHeight="1" x14ac:dyDescent="0.25">
      <c r="A1174" s="115"/>
      <c r="B1174"/>
      <c r="C1174" s="4"/>
      <c r="D1174"/>
      <c r="E1174" s="25"/>
      <c r="F1174" s="30"/>
      <c r="G1174" s="31"/>
      <c r="H1174" s="25"/>
      <c r="I1174"/>
      <c r="J1174"/>
      <c r="K1174"/>
      <c r="L1174"/>
      <c r="M1174"/>
      <c r="N1174" s="20"/>
      <c r="O1174" s="25"/>
      <c r="P1174" s="25"/>
      <c r="Q1174" s="25"/>
      <c r="R1174" s="31"/>
      <c r="S1174" s="25"/>
      <c r="T1174" s="114"/>
      <c r="U1174" s="114"/>
      <c r="V1174" s="114"/>
      <c r="W1174" s="114"/>
      <c r="X1174" s="114"/>
      <c r="Y1174" s="114"/>
      <c r="Z1174" s="114"/>
      <c r="AA1174" s="114"/>
      <c r="AB1174" s="114"/>
      <c r="AC1174" s="114"/>
    </row>
    <row r="1175" spans="1:29" s="113" customFormat="1" ht="48" customHeight="1" x14ac:dyDescent="0.25">
      <c r="A1175" s="115"/>
      <c r="B1175"/>
      <c r="C1175" s="4"/>
      <c r="D1175"/>
      <c r="E1175" s="25"/>
      <c r="F1175" s="30"/>
      <c r="G1175" s="31"/>
      <c r="H1175" s="25"/>
      <c r="I1175"/>
      <c r="J1175"/>
      <c r="K1175"/>
      <c r="L1175"/>
      <c r="M1175"/>
      <c r="N1175" s="20"/>
      <c r="O1175" s="25"/>
      <c r="P1175" s="25"/>
      <c r="Q1175" s="25"/>
      <c r="R1175" s="31"/>
      <c r="S1175" s="25"/>
      <c r="T1175" s="114"/>
      <c r="U1175" s="114"/>
      <c r="V1175" s="114"/>
      <c r="W1175" s="114"/>
      <c r="X1175" s="114"/>
      <c r="Y1175" s="114"/>
      <c r="Z1175" s="114"/>
      <c r="AA1175" s="114"/>
      <c r="AB1175" s="114"/>
      <c r="AC1175" s="114"/>
    </row>
    <row r="1176" spans="1:29" s="113" customFormat="1" ht="36" customHeight="1" x14ac:dyDescent="0.25">
      <c r="A1176" s="115"/>
      <c r="B1176"/>
      <c r="C1176" s="4"/>
      <c r="D1176"/>
      <c r="E1176" s="25"/>
      <c r="F1176" s="30"/>
      <c r="G1176" s="31"/>
      <c r="H1176" s="25"/>
      <c r="I1176"/>
      <c r="J1176"/>
      <c r="K1176"/>
      <c r="L1176"/>
      <c r="M1176"/>
      <c r="N1176" s="20"/>
      <c r="O1176" s="25"/>
      <c r="P1176" s="25"/>
      <c r="Q1176" s="25"/>
      <c r="R1176" s="31"/>
      <c r="S1176" s="25"/>
      <c r="T1176" s="114"/>
      <c r="U1176" s="114"/>
      <c r="V1176" s="114"/>
      <c r="W1176" s="114"/>
      <c r="X1176" s="114"/>
      <c r="Y1176" s="114"/>
      <c r="Z1176" s="114"/>
      <c r="AA1176" s="114"/>
      <c r="AB1176" s="114"/>
      <c r="AC1176" s="114"/>
    </row>
    <row r="1177" spans="1:29" s="113" customFormat="1" ht="36" customHeight="1" x14ac:dyDescent="0.25">
      <c r="A1177" s="115"/>
      <c r="B1177"/>
      <c r="C1177" s="4"/>
      <c r="D1177"/>
      <c r="E1177" s="25"/>
      <c r="F1177" s="30"/>
      <c r="G1177" s="31"/>
      <c r="H1177" s="25"/>
      <c r="I1177"/>
      <c r="J1177"/>
      <c r="K1177"/>
      <c r="L1177"/>
      <c r="M1177"/>
      <c r="N1177" s="20"/>
      <c r="O1177" s="25"/>
      <c r="P1177" s="25"/>
      <c r="Q1177" s="25"/>
      <c r="R1177" s="31"/>
      <c r="S1177" s="25"/>
      <c r="T1177" s="114"/>
      <c r="U1177" s="114"/>
      <c r="V1177" s="114"/>
      <c r="W1177" s="114"/>
      <c r="X1177" s="114"/>
      <c r="Y1177" s="114"/>
      <c r="Z1177" s="114"/>
      <c r="AA1177" s="114"/>
      <c r="AB1177" s="114"/>
      <c r="AC1177" s="114"/>
    </row>
    <row r="1178" spans="1:29" s="113" customFormat="1" ht="27" customHeight="1" x14ac:dyDescent="0.25">
      <c r="A1178" s="115"/>
      <c r="B1178"/>
      <c r="C1178" s="4"/>
      <c r="D1178"/>
      <c r="E1178" s="25"/>
      <c r="F1178" s="30"/>
      <c r="G1178" s="31"/>
      <c r="H1178" s="25"/>
      <c r="I1178"/>
      <c r="J1178"/>
      <c r="K1178"/>
      <c r="L1178"/>
      <c r="M1178"/>
      <c r="N1178" s="20"/>
      <c r="O1178" s="25"/>
      <c r="P1178" s="25"/>
      <c r="Q1178" s="25"/>
      <c r="R1178" s="31"/>
      <c r="S1178" s="25"/>
      <c r="T1178" s="114"/>
      <c r="U1178" s="114"/>
      <c r="V1178" s="114"/>
      <c r="W1178" s="114"/>
      <c r="X1178" s="114"/>
      <c r="Y1178" s="114"/>
      <c r="Z1178" s="114"/>
      <c r="AA1178" s="114"/>
      <c r="AB1178" s="114"/>
      <c r="AC1178" s="114"/>
    </row>
    <row r="1179" spans="1:29" s="113" customFormat="1" ht="27" customHeight="1" x14ac:dyDescent="0.25">
      <c r="A1179" s="115"/>
      <c r="B1179"/>
      <c r="C1179" s="4"/>
      <c r="D1179"/>
      <c r="E1179" s="25"/>
      <c r="F1179" s="30"/>
      <c r="G1179" s="31"/>
      <c r="H1179" s="25"/>
      <c r="I1179"/>
      <c r="J1179"/>
      <c r="K1179"/>
      <c r="L1179"/>
      <c r="M1179"/>
      <c r="N1179" s="20"/>
      <c r="O1179" s="25"/>
      <c r="P1179" s="25"/>
      <c r="Q1179" s="25"/>
      <c r="R1179" s="31"/>
      <c r="S1179" s="25"/>
      <c r="T1179" s="114"/>
      <c r="U1179" s="114"/>
      <c r="V1179" s="114"/>
      <c r="W1179" s="114"/>
      <c r="X1179" s="114"/>
      <c r="Y1179" s="114"/>
      <c r="Z1179" s="114"/>
      <c r="AA1179" s="114"/>
      <c r="AB1179" s="114"/>
      <c r="AC1179" s="114"/>
    </row>
    <row r="1180" spans="1:29" s="113" customFormat="1" ht="27" customHeight="1" x14ac:dyDescent="0.25">
      <c r="A1180" s="115"/>
      <c r="B1180"/>
      <c r="C1180" s="4"/>
      <c r="D1180"/>
      <c r="E1180" s="25"/>
      <c r="F1180" s="30"/>
      <c r="G1180" s="31"/>
      <c r="H1180" s="25"/>
      <c r="I1180"/>
      <c r="J1180"/>
      <c r="K1180"/>
      <c r="L1180"/>
      <c r="M1180"/>
      <c r="N1180" s="20"/>
      <c r="O1180" s="25"/>
      <c r="P1180" s="25"/>
      <c r="Q1180" s="25"/>
      <c r="R1180" s="31"/>
      <c r="S1180" s="25"/>
      <c r="T1180" s="114"/>
      <c r="U1180" s="114"/>
      <c r="V1180" s="114"/>
      <c r="W1180" s="114"/>
      <c r="X1180" s="114"/>
      <c r="Y1180" s="114"/>
      <c r="Z1180" s="114"/>
      <c r="AA1180" s="114"/>
      <c r="AB1180" s="114"/>
      <c r="AC1180" s="114"/>
    </row>
    <row r="1181" spans="1:29" s="113" customFormat="1" ht="27" customHeight="1" x14ac:dyDescent="0.25">
      <c r="A1181" s="115"/>
      <c r="B1181"/>
      <c r="C1181" s="4"/>
      <c r="D1181"/>
      <c r="E1181" s="25"/>
      <c r="F1181" s="30"/>
      <c r="G1181" s="31"/>
      <c r="H1181" s="25"/>
      <c r="I1181"/>
      <c r="J1181"/>
      <c r="K1181"/>
      <c r="L1181"/>
      <c r="M1181"/>
      <c r="N1181" s="20"/>
      <c r="O1181" s="25"/>
      <c r="P1181" s="25"/>
      <c r="Q1181" s="25"/>
      <c r="R1181" s="31"/>
      <c r="S1181" s="25"/>
      <c r="T1181" s="114"/>
      <c r="U1181" s="114"/>
      <c r="V1181" s="114"/>
      <c r="W1181" s="114"/>
      <c r="X1181" s="114"/>
      <c r="Y1181" s="114"/>
      <c r="Z1181" s="114"/>
      <c r="AA1181" s="114"/>
      <c r="AB1181" s="114"/>
      <c r="AC1181" s="114"/>
    </row>
    <row r="1182" spans="1:29" s="113" customFormat="1" ht="27" customHeight="1" x14ac:dyDescent="0.25">
      <c r="A1182" s="115"/>
      <c r="B1182"/>
      <c r="C1182" s="4"/>
      <c r="D1182"/>
      <c r="E1182" s="25"/>
      <c r="F1182" s="30"/>
      <c r="G1182" s="31"/>
      <c r="H1182" s="25"/>
      <c r="I1182"/>
      <c r="J1182"/>
      <c r="K1182"/>
      <c r="L1182"/>
      <c r="M1182"/>
      <c r="N1182" s="20"/>
      <c r="O1182" s="25"/>
      <c r="P1182" s="25"/>
      <c r="Q1182" s="25"/>
      <c r="R1182" s="31"/>
      <c r="S1182" s="25"/>
      <c r="T1182" s="114"/>
      <c r="U1182" s="114"/>
      <c r="V1182" s="114"/>
      <c r="W1182" s="114"/>
      <c r="X1182" s="114"/>
      <c r="Y1182" s="114"/>
      <c r="Z1182" s="114"/>
      <c r="AA1182" s="114"/>
      <c r="AB1182" s="114"/>
      <c r="AC1182" s="114"/>
    </row>
    <row r="1183" spans="1:29" s="113" customFormat="1" ht="27" customHeight="1" x14ac:dyDescent="0.25">
      <c r="A1183" s="115"/>
      <c r="B1183"/>
      <c r="C1183" s="4"/>
      <c r="D1183"/>
      <c r="E1183" s="25"/>
      <c r="F1183" s="30"/>
      <c r="G1183" s="31"/>
      <c r="H1183" s="25"/>
      <c r="I1183"/>
      <c r="J1183"/>
      <c r="K1183"/>
      <c r="L1183"/>
      <c r="M1183"/>
      <c r="N1183" s="20"/>
      <c r="O1183" s="25"/>
      <c r="P1183" s="25"/>
      <c r="Q1183" s="25"/>
      <c r="R1183" s="31"/>
      <c r="S1183" s="25"/>
      <c r="T1183" s="114"/>
      <c r="U1183" s="114"/>
      <c r="V1183" s="114"/>
      <c r="W1183" s="114"/>
      <c r="X1183" s="114"/>
      <c r="Y1183" s="114"/>
      <c r="Z1183" s="114"/>
      <c r="AA1183" s="114"/>
      <c r="AB1183" s="114"/>
      <c r="AC1183" s="114"/>
    </row>
    <row r="1184" spans="1:29" s="113" customFormat="1" ht="27" customHeight="1" x14ac:dyDescent="0.25">
      <c r="A1184" s="115"/>
      <c r="B1184"/>
      <c r="C1184" s="4"/>
      <c r="D1184"/>
      <c r="E1184" s="25"/>
      <c r="F1184" s="30"/>
      <c r="G1184" s="31"/>
      <c r="H1184" s="25"/>
      <c r="I1184"/>
      <c r="J1184"/>
      <c r="K1184"/>
      <c r="L1184"/>
      <c r="M1184"/>
      <c r="N1184" s="20"/>
      <c r="O1184" s="25"/>
      <c r="P1184" s="25"/>
      <c r="Q1184" s="25"/>
      <c r="R1184" s="31"/>
      <c r="S1184" s="25"/>
      <c r="T1184" s="114"/>
      <c r="U1184" s="114"/>
      <c r="V1184" s="114"/>
      <c r="W1184" s="114"/>
      <c r="X1184" s="114"/>
      <c r="Y1184" s="114"/>
      <c r="Z1184" s="114"/>
      <c r="AA1184" s="114"/>
      <c r="AB1184" s="114"/>
      <c r="AC1184" s="114"/>
    </row>
    <row r="1185" spans="1:29" s="113" customFormat="1" ht="27" customHeight="1" x14ac:dyDescent="0.25">
      <c r="A1185" s="115"/>
      <c r="B1185"/>
      <c r="C1185" s="4"/>
      <c r="D1185"/>
      <c r="E1185" s="25"/>
      <c r="F1185" s="30"/>
      <c r="G1185" s="31"/>
      <c r="H1185" s="25"/>
      <c r="I1185"/>
      <c r="J1185"/>
      <c r="K1185"/>
      <c r="L1185"/>
      <c r="M1185"/>
      <c r="N1185" s="20"/>
      <c r="O1185" s="25"/>
      <c r="P1185" s="25"/>
      <c r="Q1185" s="25"/>
      <c r="R1185" s="31"/>
      <c r="S1185" s="25"/>
      <c r="T1185" s="114"/>
      <c r="U1185" s="114"/>
      <c r="V1185" s="114"/>
      <c r="W1185" s="114"/>
      <c r="X1185" s="114"/>
      <c r="Y1185" s="114"/>
      <c r="Z1185" s="114"/>
      <c r="AA1185" s="114"/>
      <c r="AB1185" s="114"/>
      <c r="AC1185" s="114"/>
    </row>
    <row r="1186" spans="1:29" s="113" customFormat="1" ht="27" customHeight="1" x14ac:dyDescent="0.25">
      <c r="A1186" s="115"/>
      <c r="B1186"/>
      <c r="C1186" s="4"/>
      <c r="D1186"/>
      <c r="E1186" s="25"/>
      <c r="F1186" s="30"/>
      <c r="G1186" s="31"/>
      <c r="H1186" s="25"/>
      <c r="I1186"/>
      <c r="J1186"/>
      <c r="K1186"/>
      <c r="L1186"/>
      <c r="M1186"/>
      <c r="N1186" s="20"/>
      <c r="O1186" s="25"/>
      <c r="P1186" s="25"/>
      <c r="Q1186" s="25"/>
      <c r="R1186" s="31"/>
      <c r="S1186" s="25"/>
      <c r="T1186" s="114"/>
      <c r="U1186" s="114"/>
      <c r="V1186" s="114"/>
      <c r="W1186" s="114"/>
      <c r="X1186" s="114"/>
      <c r="Y1186" s="114"/>
      <c r="Z1186" s="114"/>
      <c r="AA1186" s="114"/>
      <c r="AB1186" s="114"/>
      <c r="AC1186" s="114"/>
    </row>
    <row r="1187" spans="1:29" s="113" customFormat="1" ht="27" customHeight="1" x14ac:dyDescent="0.25">
      <c r="A1187" s="115"/>
      <c r="B1187"/>
      <c r="C1187" s="4"/>
      <c r="D1187"/>
      <c r="E1187" s="25"/>
      <c r="F1187" s="30"/>
      <c r="G1187" s="31"/>
      <c r="H1187" s="25"/>
      <c r="I1187"/>
      <c r="J1187"/>
      <c r="K1187"/>
      <c r="L1187"/>
      <c r="M1187"/>
      <c r="N1187" s="20"/>
      <c r="O1187" s="25"/>
      <c r="P1187" s="25"/>
      <c r="Q1187" s="25"/>
      <c r="R1187" s="31"/>
      <c r="S1187" s="25"/>
      <c r="T1187" s="114"/>
      <c r="U1187" s="114"/>
      <c r="V1187" s="114"/>
      <c r="W1187" s="114"/>
      <c r="X1187" s="114"/>
      <c r="Y1187" s="114"/>
      <c r="Z1187" s="114"/>
      <c r="AA1187" s="114"/>
      <c r="AB1187" s="114"/>
      <c r="AC1187" s="114"/>
    </row>
    <row r="1188" spans="1:29" s="113" customFormat="1" ht="27" customHeight="1" x14ac:dyDescent="0.25">
      <c r="A1188" s="115"/>
      <c r="B1188"/>
      <c r="C1188" s="4"/>
      <c r="D1188"/>
      <c r="E1188" s="25"/>
      <c r="F1188" s="30"/>
      <c r="G1188" s="31"/>
      <c r="H1188" s="25"/>
      <c r="I1188"/>
      <c r="J1188"/>
      <c r="K1188"/>
      <c r="L1188"/>
      <c r="M1188"/>
      <c r="N1188" s="20"/>
      <c r="O1188" s="25"/>
      <c r="P1188" s="25"/>
      <c r="Q1188" s="25"/>
      <c r="R1188" s="31"/>
      <c r="S1188" s="25"/>
      <c r="T1188" s="114"/>
      <c r="U1188" s="114"/>
      <c r="V1188" s="114"/>
      <c r="W1188" s="114"/>
      <c r="X1188" s="114"/>
      <c r="Y1188" s="114"/>
      <c r="Z1188" s="114"/>
      <c r="AA1188" s="114"/>
      <c r="AB1188" s="114"/>
      <c r="AC1188" s="114"/>
    </row>
    <row r="1189" spans="1:29" s="113" customFormat="1" ht="27" customHeight="1" x14ac:dyDescent="0.25">
      <c r="A1189" s="115"/>
      <c r="B1189"/>
      <c r="C1189" s="4"/>
      <c r="D1189"/>
      <c r="E1189" s="25"/>
      <c r="F1189" s="30"/>
      <c r="G1189" s="31"/>
      <c r="H1189" s="25"/>
      <c r="I1189"/>
      <c r="J1189"/>
      <c r="K1189"/>
      <c r="L1189"/>
      <c r="M1189"/>
      <c r="N1189" s="20"/>
      <c r="O1189" s="25"/>
      <c r="P1189" s="25"/>
      <c r="Q1189" s="25"/>
      <c r="R1189" s="31"/>
      <c r="S1189" s="25"/>
      <c r="T1189" s="114"/>
      <c r="U1189" s="114"/>
      <c r="V1189" s="114"/>
      <c r="W1189" s="114"/>
      <c r="X1189" s="114"/>
      <c r="Y1189" s="114"/>
      <c r="Z1189" s="114"/>
      <c r="AA1189" s="114"/>
      <c r="AB1189" s="114"/>
      <c r="AC1189" s="114"/>
    </row>
    <row r="1190" spans="1:29" s="113" customFormat="1" ht="29.25" customHeight="1" x14ac:dyDescent="0.25">
      <c r="A1190" s="115"/>
      <c r="B1190"/>
      <c r="C1190" s="4"/>
      <c r="D1190"/>
      <c r="E1190" s="25"/>
      <c r="F1190" s="30"/>
      <c r="G1190" s="31"/>
      <c r="H1190" s="25"/>
      <c r="I1190"/>
      <c r="J1190"/>
      <c r="K1190"/>
      <c r="L1190"/>
      <c r="M1190"/>
      <c r="N1190" s="20"/>
      <c r="O1190" s="25"/>
      <c r="P1190" s="25"/>
      <c r="Q1190" s="25"/>
      <c r="R1190" s="31"/>
      <c r="S1190" s="25"/>
      <c r="T1190" s="114"/>
      <c r="U1190" s="114"/>
      <c r="V1190" s="114"/>
      <c r="W1190" s="114"/>
      <c r="X1190" s="114"/>
      <c r="Y1190" s="114"/>
      <c r="Z1190" s="114"/>
      <c r="AA1190" s="114"/>
      <c r="AB1190" s="114"/>
      <c r="AC1190" s="114"/>
    </row>
    <row r="1191" spans="1:29" s="113" customFormat="1" ht="29.25" customHeight="1" x14ac:dyDescent="0.25">
      <c r="A1191" s="115"/>
      <c r="B1191"/>
      <c r="C1191" s="4"/>
      <c r="D1191"/>
      <c r="E1191" s="25"/>
      <c r="F1191" s="30"/>
      <c r="G1191" s="31"/>
      <c r="H1191" s="25"/>
      <c r="I1191"/>
      <c r="J1191"/>
      <c r="K1191"/>
      <c r="L1191"/>
      <c r="M1191"/>
      <c r="N1191" s="20"/>
      <c r="O1191" s="25"/>
      <c r="P1191" s="25"/>
      <c r="Q1191" s="25"/>
      <c r="R1191" s="31"/>
      <c r="S1191" s="25"/>
      <c r="T1191" s="114"/>
      <c r="U1191" s="114"/>
      <c r="V1191" s="114"/>
      <c r="W1191" s="114"/>
      <c r="X1191" s="114"/>
      <c r="Y1191" s="114"/>
      <c r="Z1191" s="114"/>
      <c r="AA1191" s="114"/>
      <c r="AB1191" s="114"/>
      <c r="AC1191" s="114"/>
    </row>
    <row r="1192" spans="1:29" s="113" customFormat="1" ht="29.25" customHeight="1" x14ac:dyDescent="0.25">
      <c r="A1192" s="115"/>
      <c r="B1192"/>
      <c r="C1192" s="4"/>
      <c r="D1192"/>
      <c r="E1192" s="25"/>
      <c r="F1192" s="30"/>
      <c r="G1192" s="31"/>
      <c r="H1192" s="25"/>
      <c r="I1192"/>
      <c r="J1192"/>
      <c r="K1192"/>
      <c r="L1192"/>
      <c r="M1192"/>
      <c r="N1192" s="20"/>
      <c r="O1192" s="25"/>
      <c r="P1192" s="25"/>
      <c r="Q1192" s="25"/>
      <c r="R1192" s="31"/>
      <c r="S1192" s="25"/>
      <c r="T1192" s="114"/>
      <c r="U1192" s="114"/>
      <c r="V1192" s="114"/>
      <c r="W1192" s="114"/>
      <c r="X1192" s="114"/>
      <c r="Y1192" s="114"/>
      <c r="Z1192" s="114"/>
      <c r="AA1192" s="114"/>
      <c r="AB1192" s="114"/>
      <c r="AC1192" s="114"/>
    </row>
    <row r="1193" spans="1:29" s="113" customFormat="1" ht="35.25" customHeight="1" x14ac:dyDescent="0.25">
      <c r="A1193" s="115"/>
      <c r="B1193"/>
      <c r="C1193" s="4"/>
      <c r="D1193"/>
      <c r="E1193" s="25"/>
      <c r="F1193" s="30"/>
      <c r="G1193" s="31"/>
      <c r="H1193" s="25"/>
      <c r="I1193"/>
      <c r="J1193"/>
      <c r="K1193"/>
      <c r="L1193"/>
      <c r="M1193"/>
      <c r="N1193" s="20"/>
      <c r="O1193" s="25"/>
      <c r="P1193" s="25"/>
      <c r="Q1193" s="25"/>
      <c r="R1193" s="31"/>
      <c r="S1193" s="25"/>
      <c r="T1193" s="114"/>
      <c r="U1193" s="114"/>
      <c r="V1193" s="114"/>
      <c r="W1193" s="114"/>
      <c r="X1193" s="114"/>
      <c r="Y1193" s="114"/>
      <c r="Z1193" s="114"/>
      <c r="AA1193" s="114"/>
      <c r="AB1193" s="114"/>
      <c r="AC1193" s="114"/>
    </row>
    <row r="1194" spans="1:29" s="113" customFormat="1" ht="35.25" customHeight="1" x14ac:dyDescent="0.25">
      <c r="A1194" s="115"/>
      <c r="B1194"/>
      <c r="C1194" s="4"/>
      <c r="D1194"/>
      <c r="E1194" s="25"/>
      <c r="F1194" s="30"/>
      <c r="G1194" s="31"/>
      <c r="H1194" s="25"/>
      <c r="I1194"/>
      <c r="J1194"/>
      <c r="K1194"/>
      <c r="L1194"/>
      <c r="M1194"/>
      <c r="N1194" s="20"/>
      <c r="O1194" s="25"/>
      <c r="P1194" s="25"/>
      <c r="Q1194" s="25"/>
      <c r="R1194" s="31"/>
      <c r="S1194" s="25"/>
      <c r="T1194" s="114"/>
      <c r="U1194" s="114"/>
      <c r="V1194" s="114"/>
      <c r="W1194" s="114"/>
      <c r="X1194" s="114"/>
      <c r="Y1194" s="114"/>
      <c r="Z1194" s="114"/>
      <c r="AA1194" s="114"/>
      <c r="AB1194" s="114"/>
      <c r="AC1194" s="114"/>
    </row>
    <row r="1195" spans="1:29" s="113" customFormat="1" ht="25.5" customHeight="1" x14ac:dyDescent="0.25">
      <c r="A1195" s="115"/>
      <c r="B1195"/>
      <c r="C1195" s="4"/>
      <c r="D1195"/>
      <c r="E1195" s="25"/>
      <c r="F1195" s="30"/>
      <c r="G1195" s="31"/>
      <c r="H1195" s="25"/>
      <c r="I1195"/>
      <c r="J1195"/>
      <c r="K1195"/>
      <c r="L1195"/>
      <c r="M1195"/>
      <c r="N1195" s="20"/>
      <c r="O1195" s="25"/>
      <c r="P1195" s="25"/>
      <c r="Q1195" s="25"/>
      <c r="R1195" s="31"/>
      <c r="S1195" s="25"/>
      <c r="T1195" s="114"/>
      <c r="U1195" s="114"/>
      <c r="V1195" s="114"/>
      <c r="W1195" s="114"/>
      <c r="X1195" s="114"/>
      <c r="Y1195" s="114"/>
      <c r="Z1195" s="114"/>
      <c r="AA1195" s="114"/>
      <c r="AB1195" s="114"/>
      <c r="AC1195" s="114"/>
    </row>
    <row r="1196" spans="1:29" s="113" customFormat="1" ht="25.5" customHeight="1" x14ac:dyDescent="0.25">
      <c r="A1196" s="115"/>
      <c r="B1196"/>
      <c r="C1196" s="4"/>
      <c r="D1196"/>
      <c r="E1196" s="25"/>
      <c r="F1196" s="30"/>
      <c r="G1196" s="31"/>
      <c r="H1196" s="25"/>
      <c r="I1196"/>
      <c r="J1196"/>
      <c r="K1196"/>
      <c r="L1196"/>
      <c r="M1196"/>
      <c r="N1196" s="20"/>
      <c r="O1196" s="25"/>
      <c r="P1196" s="25"/>
      <c r="Q1196" s="25"/>
      <c r="R1196" s="31"/>
      <c r="S1196" s="25"/>
      <c r="T1196" s="114"/>
      <c r="U1196" s="114"/>
      <c r="V1196" s="114"/>
      <c r="W1196" s="114"/>
      <c r="X1196" s="114"/>
      <c r="Y1196" s="114"/>
      <c r="Z1196" s="114"/>
      <c r="AA1196" s="114"/>
      <c r="AB1196" s="114"/>
      <c r="AC1196" s="114"/>
    </row>
    <row r="1197" spans="1:29" s="113" customFormat="1" ht="25.5" customHeight="1" x14ac:dyDescent="0.25">
      <c r="A1197" s="115"/>
      <c r="B1197"/>
      <c r="C1197" s="4"/>
      <c r="D1197"/>
      <c r="E1197" s="25"/>
      <c r="F1197" s="30"/>
      <c r="G1197" s="31"/>
      <c r="H1197" s="25"/>
      <c r="I1197"/>
      <c r="J1197"/>
      <c r="K1197"/>
      <c r="L1197"/>
      <c r="M1197"/>
      <c r="N1197" s="20"/>
      <c r="O1197" s="25"/>
      <c r="P1197" s="25"/>
      <c r="Q1197" s="25"/>
      <c r="R1197" s="31"/>
      <c r="S1197" s="25"/>
      <c r="T1197" s="114"/>
      <c r="U1197" s="114"/>
      <c r="V1197" s="114"/>
      <c r="W1197" s="114"/>
      <c r="X1197" s="114"/>
      <c r="Y1197" s="114"/>
      <c r="Z1197" s="114"/>
      <c r="AA1197" s="114"/>
      <c r="AB1197" s="114"/>
      <c r="AC1197" s="114"/>
    </row>
    <row r="1198" spans="1:29" s="113" customFormat="1" ht="25.5" customHeight="1" x14ac:dyDescent="0.25">
      <c r="A1198" s="115"/>
      <c r="B1198"/>
      <c r="C1198" s="4"/>
      <c r="D1198"/>
      <c r="E1198" s="25"/>
      <c r="F1198" s="30"/>
      <c r="G1198" s="31"/>
      <c r="H1198" s="25"/>
      <c r="I1198"/>
      <c r="J1198"/>
      <c r="K1198"/>
      <c r="L1198"/>
      <c r="M1198"/>
      <c r="N1198" s="20"/>
      <c r="O1198" s="25"/>
      <c r="P1198" s="25"/>
      <c r="Q1198" s="25"/>
      <c r="R1198" s="31"/>
      <c r="S1198" s="25"/>
      <c r="T1198" s="114"/>
      <c r="U1198" s="114"/>
      <c r="V1198" s="114"/>
      <c r="W1198" s="114"/>
      <c r="X1198" s="114"/>
      <c r="Y1198" s="114"/>
      <c r="Z1198" s="114"/>
      <c r="AA1198" s="114"/>
      <c r="AB1198" s="114"/>
      <c r="AC1198" s="114"/>
    </row>
    <row r="1199" spans="1:29" s="113" customFormat="1" ht="25.5" customHeight="1" x14ac:dyDescent="0.25">
      <c r="A1199" s="115"/>
      <c r="B1199"/>
      <c r="C1199" s="4"/>
      <c r="D1199"/>
      <c r="E1199" s="25"/>
      <c r="F1199" s="30"/>
      <c r="G1199" s="31"/>
      <c r="H1199" s="25"/>
      <c r="I1199"/>
      <c r="J1199"/>
      <c r="K1199"/>
      <c r="L1199"/>
      <c r="M1199"/>
      <c r="N1199" s="20"/>
      <c r="O1199" s="25"/>
      <c r="P1199" s="25"/>
      <c r="Q1199" s="25"/>
      <c r="R1199" s="31"/>
      <c r="S1199" s="25"/>
      <c r="T1199" s="114"/>
      <c r="U1199" s="114"/>
      <c r="V1199" s="114"/>
      <c r="W1199" s="114"/>
      <c r="X1199" s="114"/>
      <c r="Y1199" s="114"/>
      <c r="Z1199" s="114"/>
      <c r="AA1199" s="114"/>
      <c r="AB1199" s="114"/>
      <c r="AC1199" s="114"/>
    </row>
    <row r="1200" spans="1:29" s="113" customFormat="1" ht="25.5" customHeight="1" x14ac:dyDescent="0.25">
      <c r="A1200" s="115"/>
      <c r="B1200"/>
      <c r="C1200" s="4"/>
      <c r="D1200"/>
      <c r="E1200" s="25"/>
      <c r="F1200" s="30"/>
      <c r="G1200" s="31"/>
      <c r="H1200" s="25"/>
      <c r="I1200"/>
      <c r="J1200"/>
      <c r="K1200"/>
      <c r="L1200"/>
      <c r="M1200"/>
      <c r="N1200" s="20"/>
      <c r="O1200" s="25"/>
      <c r="P1200" s="25"/>
      <c r="Q1200" s="25"/>
      <c r="R1200" s="31"/>
      <c r="S1200" s="25"/>
      <c r="T1200" s="114"/>
      <c r="U1200" s="114"/>
      <c r="V1200" s="114"/>
      <c r="W1200" s="114"/>
      <c r="X1200" s="114"/>
      <c r="Y1200" s="114"/>
      <c r="Z1200" s="114"/>
      <c r="AA1200" s="114"/>
      <c r="AB1200" s="114"/>
      <c r="AC1200" s="114"/>
    </row>
    <row r="1201" spans="1:29" s="113" customFormat="1" ht="25.5" customHeight="1" x14ac:dyDescent="0.25">
      <c r="A1201" s="115"/>
      <c r="B1201"/>
      <c r="C1201" s="4"/>
      <c r="D1201"/>
      <c r="E1201" s="25"/>
      <c r="F1201" s="30"/>
      <c r="G1201" s="31"/>
      <c r="H1201" s="25"/>
      <c r="I1201"/>
      <c r="J1201"/>
      <c r="K1201"/>
      <c r="L1201"/>
      <c r="M1201"/>
      <c r="N1201" s="20"/>
      <c r="O1201" s="25"/>
      <c r="P1201" s="25"/>
      <c r="Q1201" s="25"/>
      <c r="R1201" s="31"/>
      <c r="S1201" s="25"/>
      <c r="T1201" s="114"/>
      <c r="U1201" s="114"/>
      <c r="V1201" s="114"/>
      <c r="W1201" s="114"/>
      <c r="X1201" s="114"/>
      <c r="Y1201" s="114"/>
      <c r="Z1201" s="114"/>
      <c r="AA1201" s="114"/>
      <c r="AB1201" s="114"/>
      <c r="AC1201" s="114"/>
    </row>
    <row r="1202" spans="1:29" s="113" customFormat="1" ht="25.5" customHeight="1" x14ac:dyDescent="0.25">
      <c r="A1202" s="115"/>
      <c r="B1202"/>
      <c r="C1202" s="4"/>
      <c r="D1202"/>
      <c r="E1202" s="25"/>
      <c r="F1202" s="30"/>
      <c r="G1202" s="31"/>
      <c r="H1202" s="25"/>
      <c r="I1202"/>
      <c r="J1202"/>
      <c r="K1202"/>
      <c r="L1202"/>
      <c r="M1202"/>
      <c r="N1202" s="20"/>
      <c r="O1202" s="25"/>
      <c r="P1202" s="25"/>
      <c r="Q1202" s="25"/>
      <c r="R1202" s="31"/>
      <c r="S1202" s="25"/>
      <c r="T1202" s="114"/>
      <c r="U1202" s="114"/>
      <c r="V1202" s="114"/>
      <c r="W1202" s="114"/>
      <c r="X1202" s="114"/>
      <c r="Y1202" s="114"/>
      <c r="Z1202" s="114"/>
      <c r="AA1202" s="114"/>
      <c r="AB1202" s="114"/>
      <c r="AC1202" s="114"/>
    </row>
    <row r="1203" spans="1:29" s="113" customFormat="1" ht="25.5" customHeight="1" x14ac:dyDescent="0.25">
      <c r="A1203" s="115"/>
      <c r="B1203"/>
      <c r="C1203" s="4"/>
      <c r="D1203"/>
      <c r="E1203" s="25"/>
      <c r="F1203" s="30"/>
      <c r="G1203" s="31"/>
      <c r="H1203" s="25"/>
      <c r="I1203"/>
      <c r="J1203"/>
      <c r="K1203"/>
      <c r="L1203"/>
      <c r="M1203"/>
      <c r="N1203" s="20"/>
      <c r="O1203" s="25"/>
      <c r="P1203" s="25"/>
      <c r="Q1203" s="25"/>
      <c r="R1203" s="31"/>
      <c r="S1203" s="25"/>
      <c r="T1203" s="114"/>
      <c r="U1203" s="114"/>
      <c r="V1203" s="114"/>
      <c r="W1203" s="114"/>
      <c r="X1203" s="114"/>
      <c r="Y1203" s="114"/>
      <c r="Z1203" s="114"/>
      <c r="AA1203" s="114"/>
      <c r="AB1203" s="114"/>
      <c r="AC1203" s="114"/>
    </row>
    <row r="1204" spans="1:29" s="113" customFormat="1" ht="25.5" customHeight="1" x14ac:dyDescent="0.25">
      <c r="A1204" s="115"/>
      <c r="B1204"/>
      <c r="C1204" s="4"/>
      <c r="D1204"/>
      <c r="E1204" s="25"/>
      <c r="F1204" s="30"/>
      <c r="G1204" s="31"/>
      <c r="H1204" s="25"/>
      <c r="I1204"/>
      <c r="J1204"/>
      <c r="K1204"/>
      <c r="L1204"/>
      <c r="M1204"/>
      <c r="N1204" s="20"/>
      <c r="O1204" s="25"/>
      <c r="P1204" s="25"/>
      <c r="Q1204" s="25"/>
      <c r="R1204" s="31"/>
      <c r="S1204" s="25"/>
      <c r="T1204" s="114"/>
      <c r="U1204" s="114"/>
      <c r="V1204" s="114"/>
      <c r="W1204" s="114"/>
      <c r="X1204" s="114"/>
      <c r="Y1204" s="114"/>
      <c r="Z1204" s="114"/>
      <c r="AA1204" s="114"/>
      <c r="AB1204" s="114"/>
      <c r="AC1204" s="114"/>
    </row>
    <row r="1205" spans="1:29" s="113" customFormat="1" ht="25.5" customHeight="1" x14ac:dyDescent="0.25">
      <c r="A1205" s="115"/>
      <c r="B1205"/>
      <c r="C1205" s="4"/>
      <c r="D1205"/>
      <c r="E1205" s="25"/>
      <c r="F1205" s="30"/>
      <c r="G1205" s="31"/>
      <c r="H1205" s="25"/>
      <c r="I1205"/>
      <c r="J1205"/>
      <c r="K1205"/>
      <c r="L1205"/>
      <c r="M1205"/>
      <c r="N1205" s="20"/>
      <c r="O1205" s="25"/>
      <c r="P1205" s="25"/>
      <c r="Q1205" s="25"/>
      <c r="R1205" s="31"/>
      <c r="S1205" s="25"/>
      <c r="T1205" s="114"/>
      <c r="U1205" s="114"/>
      <c r="V1205" s="114"/>
      <c r="W1205" s="114"/>
      <c r="X1205" s="114"/>
      <c r="Y1205" s="114"/>
      <c r="Z1205" s="114"/>
      <c r="AA1205" s="114"/>
      <c r="AB1205" s="114"/>
      <c r="AC1205" s="114"/>
    </row>
    <row r="1206" spans="1:29" s="113" customFormat="1" ht="28.5" customHeight="1" x14ac:dyDescent="0.25">
      <c r="A1206" s="115"/>
      <c r="B1206"/>
      <c r="C1206" s="4"/>
      <c r="D1206"/>
      <c r="E1206" s="25"/>
      <c r="F1206" s="30"/>
      <c r="G1206" s="31"/>
      <c r="H1206" s="25"/>
      <c r="I1206"/>
      <c r="J1206"/>
      <c r="K1206"/>
      <c r="L1206"/>
      <c r="M1206"/>
      <c r="N1206" s="20"/>
      <c r="O1206" s="25"/>
      <c r="P1206" s="25"/>
      <c r="Q1206" s="25"/>
      <c r="R1206" s="31"/>
      <c r="S1206" s="25"/>
      <c r="T1206" s="114"/>
      <c r="U1206" s="114"/>
      <c r="V1206" s="114"/>
      <c r="W1206" s="114"/>
      <c r="X1206" s="114"/>
      <c r="Y1206" s="114"/>
      <c r="Z1206" s="114"/>
      <c r="AA1206" s="114"/>
      <c r="AB1206" s="114"/>
      <c r="AC1206" s="114"/>
    </row>
    <row r="1207" spans="1:29" s="113" customFormat="1" ht="28.5" customHeight="1" x14ac:dyDescent="0.25">
      <c r="A1207" s="115"/>
      <c r="B1207"/>
      <c r="C1207" s="4"/>
      <c r="D1207"/>
      <c r="E1207" s="25"/>
      <c r="F1207" s="30"/>
      <c r="G1207" s="31"/>
      <c r="H1207" s="25"/>
      <c r="I1207"/>
      <c r="J1207"/>
      <c r="K1207"/>
      <c r="L1207"/>
      <c r="M1207"/>
      <c r="N1207" s="20"/>
      <c r="O1207" s="25"/>
      <c r="P1207" s="25"/>
      <c r="Q1207" s="25"/>
      <c r="R1207" s="31"/>
      <c r="S1207" s="25"/>
      <c r="T1207" s="114"/>
      <c r="U1207" s="114"/>
      <c r="V1207" s="114"/>
      <c r="W1207" s="114"/>
      <c r="X1207" s="114"/>
      <c r="Y1207" s="114"/>
      <c r="Z1207" s="114"/>
      <c r="AA1207" s="114"/>
      <c r="AB1207" s="114"/>
      <c r="AC1207" s="114"/>
    </row>
    <row r="1208" spans="1:29" s="113" customFormat="1" ht="28.5" customHeight="1" x14ac:dyDescent="0.25">
      <c r="A1208" s="115"/>
      <c r="B1208"/>
      <c r="C1208" s="4"/>
      <c r="D1208"/>
      <c r="E1208" s="25"/>
      <c r="F1208" s="30"/>
      <c r="G1208" s="31"/>
      <c r="H1208" s="25"/>
      <c r="I1208"/>
      <c r="J1208"/>
      <c r="K1208"/>
      <c r="L1208"/>
      <c r="M1208"/>
      <c r="N1208" s="20"/>
      <c r="O1208" s="25"/>
      <c r="P1208" s="25"/>
      <c r="Q1208" s="25"/>
      <c r="R1208" s="31"/>
      <c r="S1208" s="25"/>
      <c r="T1208" s="114"/>
      <c r="U1208" s="114"/>
      <c r="V1208" s="114"/>
      <c r="W1208" s="114"/>
      <c r="X1208" s="114"/>
      <c r="Y1208" s="114"/>
      <c r="Z1208" s="114"/>
      <c r="AA1208" s="114"/>
      <c r="AB1208" s="114"/>
      <c r="AC1208" s="114"/>
    </row>
    <row r="1209" spans="1:29" s="113" customFormat="1" ht="28.5" customHeight="1" x14ac:dyDescent="0.25">
      <c r="A1209" s="115"/>
      <c r="B1209"/>
      <c r="C1209" s="4"/>
      <c r="D1209"/>
      <c r="E1209" s="25"/>
      <c r="F1209" s="30"/>
      <c r="G1209" s="31"/>
      <c r="H1209" s="25"/>
      <c r="I1209"/>
      <c r="J1209"/>
      <c r="K1209"/>
      <c r="L1209"/>
      <c r="M1209"/>
      <c r="N1209" s="20"/>
      <c r="O1209" s="25"/>
      <c r="P1209" s="25"/>
      <c r="Q1209" s="25"/>
      <c r="R1209" s="31"/>
      <c r="S1209" s="25"/>
      <c r="T1209" s="114"/>
      <c r="U1209" s="114"/>
      <c r="V1209" s="114"/>
      <c r="W1209" s="114"/>
      <c r="X1209" s="114"/>
      <c r="Y1209" s="114"/>
      <c r="Z1209" s="114"/>
      <c r="AA1209" s="114"/>
      <c r="AB1209" s="114"/>
      <c r="AC1209" s="114"/>
    </row>
    <row r="1210" spans="1:29" s="113" customFormat="1" ht="28.5" customHeight="1" x14ac:dyDescent="0.25">
      <c r="A1210" s="115"/>
      <c r="B1210"/>
      <c r="C1210" s="4"/>
      <c r="D1210"/>
      <c r="E1210" s="25"/>
      <c r="F1210" s="30"/>
      <c r="G1210" s="31"/>
      <c r="H1210" s="25"/>
      <c r="I1210"/>
      <c r="J1210"/>
      <c r="K1210"/>
      <c r="L1210"/>
      <c r="M1210"/>
      <c r="N1210" s="20"/>
      <c r="O1210" s="25"/>
      <c r="P1210" s="25"/>
      <c r="Q1210" s="25"/>
      <c r="R1210" s="31"/>
      <c r="S1210" s="25"/>
      <c r="T1210" s="114"/>
      <c r="U1210" s="114"/>
      <c r="V1210" s="114"/>
      <c r="W1210" s="114"/>
      <c r="X1210" s="114"/>
      <c r="Y1210" s="114"/>
      <c r="Z1210" s="114"/>
      <c r="AA1210" s="114"/>
      <c r="AB1210" s="114"/>
      <c r="AC1210" s="114"/>
    </row>
    <row r="1211" spans="1:29" s="113" customFormat="1" ht="28.5" customHeight="1" x14ac:dyDescent="0.25">
      <c r="A1211" s="115"/>
      <c r="B1211"/>
      <c r="C1211" s="4"/>
      <c r="D1211"/>
      <c r="E1211" s="25"/>
      <c r="F1211" s="30"/>
      <c r="G1211" s="31"/>
      <c r="H1211" s="25"/>
      <c r="I1211"/>
      <c r="J1211"/>
      <c r="K1211"/>
      <c r="L1211"/>
      <c r="M1211"/>
      <c r="N1211" s="20"/>
      <c r="O1211" s="25"/>
      <c r="P1211" s="25"/>
      <c r="Q1211" s="25"/>
      <c r="R1211" s="31"/>
      <c r="S1211" s="25"/>
      <c r="T1211" s="114"/>
      <c r="U1211" s="114"/>
      <c r="V1211" s="114"/>
      <c r="W1211" s="114"/>
      <c r="X1211" s="114"/>
      <c r="Y1211" s="114"/>
      <c r="Z1211" s="114"/>
      <c r="AA1211" s="114"/>
      <c r="AB1211" s="114"/>
      <c r="AC1211" s="114"/>
    </row>
    <row r="1212" spans="1:29" s="113" customFormat="1" ht="28.5" customHeight="1" x14ac:dyDescent="0.25">
      <c r="A1212" s="115"/>
      <c r="B1212"/>
      <c r="C1212" s="4"/>
      <c r="D1212"/>
      <c r="E1212" s="25"/>
      <c r="F1212" s="30"/>
      <c r="G1212" s="31"/>
      <c r="H1212" s="25"/>
      <c r="I1212"/>
      <c r="J1212"/>
      <c r="K1212"/>
      <c r="L1212"/>
      <c r="M1212"/>
      <c r="N1212" s="20"/>
      <c r="O1212" s="25"/>
      <c r="P1212" s="25"/>
      <c r="Q1212" s="25"/>
      <c r="R1212" s="31"/>
      <c r="S1212" s="25"/>
      <c r="T1212" s="114"/>
      <c r="U1212" s="114"/>
      <c r="V1212" s="114"/>
      <c r="W1212" s="114"/>
      <c r="X1212" s="114"/>
      <c r="Y1212" s="114"/>
      <c r="Z1212" s="114"/>
      <c r="AA1212" s="114"/>
      <c r="AB1212" s="114"/>
      <c r="AC1212" s="114"/>
    </row>
    <row r="1213" spans="1:29" s="113" customFormat="1" ht="28.5" customHeight="1" x14ac:dyDescent="0.25">
      <c r="A1213" s="115"/>
      <c r="B1213"/>
      <c r="C1213" s="4"/>
      <c r="D1213"/>
      <c r="E1213" s="25"/>
      <c r="F1213" s="30"/>
      <c r="G1213" s="31"/>
      <c r="H1213" s="25"/>
      <c r="I1213"/>
      <c r="J1213"/>
      <c r="K1213"/>
      <c r="L1213"/>
      <c r="M1213"/>
      <c r="N1213" s="20"/>
      <c r="O1213" s="25"/>
      <c r="P1213" s="25"/>
      <c r="Q1213" s="25"/>
      <c r="R1213" s="31"/>
      <c r="S1213" s="25"/>
      <c r="T1213" s="114"/>
      <c r="U1213" s="114"/>
      <c r="V1213" s="114"/>
      <c r="W1213" s="114"/>
      <c r="X1213" s="114"/>
      <c r="Y1213" s="114"/>
      <c r="Z1213" s="114"/>
      <c r="AA1213" s="114"/>
      <c r="AB1213" s="114"/>
      <c r="AC1213" s="114"/>
    </row>
    <row r="1214" spans="1:29" s="113" customFormat="1" ht="27.75" customHeight="1" x14ac:dyDescent="0.25">
      <c r="A1214" s="115"/>
      <c r="B1214"/>
      <c r="C1214" s="4"/>
      <c r="D1214"/>
      <c r="E1214" s="25"/>
      <c r="F1214" s="30"/>
      <c r="G1214" s="31"/>
      <c r="H1214" s="25"/>
      <c r="I1214"/>
      <c r="J1214"/>
      <c r="K1214"/>
      <c r="L1214"/>
      <c r="M1214"/>
      <c r="N1214" s="20"/>
      <c r="O1214" s="25"/>
      <c r="P1214" s="25"/>
      <c r="Q1214" s="25"/>
      <c r="R1214" s="31"/>
      <c r="S1214" s="25"/>
      <c r="T1214" s="114"/>
      <c r="U1214" s="114"/>
      <c r="V1214" s="114"/>
      <c r="W1214" s="114"/>
      <c r="X1214" s="114"/>
      <c r="Y1214" s="114"/>
      <c r="Z1214" s="114"/>
      <c r="AA1214" s="114"/>
      <c r="AB1214" s="114"/>
      <c r="AC1214" s="114"/>
    </row>
    <row r="1215" spans="1:29" s="113" customFormat="1" ht="27.75" customHeight="1" x14ac:dyDescent="0.25">
      <c r="A1215" s="115"/>
      <c r="B1215"/>
      <c r="C1215" s="4"/>
      <c r="D1215"/>
      <c r="E1215" s="25"/>
      <c r="F1215" s="30"/>
      <c r="G1215" s="31"/>
      <c r="H1215" s="25"/>
      <c r="I1215"/>
      <c r="J1215"/>
      <c r="K1215"/>
      <c r="L1215"/>
      <c r="M1215"/>
      <c r="N1215" s="20"/>
      <c r="O1215" s="25"/>
      <c r="P1215" s="25"/>
      <c r="Q1215" s="25"/>
      <c r="R1215" s="31"/>
      <c r="S1215" s="25"/>
      <c r="T1215" s="114"/>
      <c r="U1215" s="114"/>
      <c r="V1215" s="114"/>
      <c r="W1215" s="114"/>
      <c r="X1215" s="114"/>
      <c r="Y1215" s="114"/>
      <c r="Z1215" s="114"/>
      <c r="AA1215" s="114"/>
      <c r="AB1215" s="114"/>
      <c r="AC1215" s="114"/>
    </row>
    <row r="1216" spans="1:29" s="113" customFormat="1" ht="36" customHeight="1" x14ac:dyDescent="0.25">
      <c r="A1216" s="115"/>
      <c r="B1216"/>
      <c r="C1216" s="4"/>
      <c r="D1216"/>
      <c r="E1216" s="25"/>
      <c r="F1216" s="30"/>
      <c r="G1216" s="31"/>
      <c r="H1216" s="25"/>
      <c r="I1216"/>
      <c r="J1216"/>
      <c r="K1216"/>
      <c r="L1216"/>
      <c r="M1216"/>
      <c r="N1216" s="20"/>
      <c r="O1216" s="25"/>
      <c r="P1216" s="25"/>
      <c r="Q1216" s="25"/>
      <c r="R1216" s="31"/>
      <c r="S1216" s="25"/>
      <c r="T1216" s="114"/>
      <c r="U1216" s="114"/>
      <c r="V1216" s="114"/>
      <c r="W1216" s="114"/>
      <c r="X1216" s="114"/>
      <c r="Y1216" s="114"/>
      <c r="Z1216" s="114"/>
      <c r="AA1216" s="114"/>
      <c r="AB1216" s="114"/>
      <c r="AC1216" s="114"/>
    </row>
    <row r="1217" spans="1:29" s="113" customFormat="1" ht="27.75" customHeight="1" x14ac:dyDescent="0.25">
      <c r="A1217" s="115"/>
      <c r="B1217"/>
      <c r="C1217" s="4"/>
      <c r="D1217"/>
      <c r="E1217" s="25"/>
      <c r="F1217" s="30"/>
      <c r="G1217" s="31"/>
      <c r="H1217" s="25"/>
      <c r="I1217"/>
      <c r="J1217"/>
      <c r="K1217"/>
      <c r="L1217"/>
      <c r="M1217"/>
      <c r="N1217" s="20"/>
      <c r="O1217" s="25"/>
      <c r="P1217" s="25"/>
      <c r="Q1217" s="25"/>
      <c r="R1217" s="31"/>
      <c r="S1217" s="25"/>
      <c r="T1217" s="114"/>
      <c r="U1217" s="114"/>
      <c r="V1217" s="114"/>
      <c r="W1217" s="114"/>
      <c r="X1217" s="114"/>
      <c r="Y1217" s="114"/>
      <c r="Z1217" s="114"/>
      <c r="AA1217" s="114"/>
      <c r="AB1217" s="114"/>
      <c r="AC1217" s="114"/>
    </row>
    <row r="1218" spans="1:29" s="113" customFormat="1" ht="27.75" customHeight="1" x14ac:dyDescent="0.25">
      <c r="A1218" s="115"/>
      <c r="B1218"/>
      <c r="C1218" s="4"/>
      <c r="D1218"/>
      <c r="E1218" s="25"/>
      <c r="F1218" s="30"/>
      <c r="G1218" s="31"/>
      <c r="H1218" s="25"/>
      <c r="I1218"/>
      <c r="J1218"/>
      <c r="K1218"/>
      <c r="L1218"/>
      <c r="M1218"/>
      <c r="N1218" s="20"/>
      <c r="O1218" s="25"/>
      <c r="P1218" s="25"/>
      <c r="Q1218" s="25"/>
      <c r="R1218" s="31"/>
      <c r="S1218" s="25"/>
      <c r="T1218" s="114"/>
      <c r="U1218" s="114"/>
      <c r="V1218" s="114"/>
      <c r="W1218" s="114"/>
      <c r="X1218" s="114"/>
      <c r="Y1218" s="114"/>
      <c r="Z1218" s="114"/>
      <c r="AA1218" s="114"/>
      <c r="AB1218" s="114"/>
      <c r="AC1218" s="114"/>
    </row>
    <row r="1219" spans="1:29" s="113" customFormat="1" ht="40.5" customHeight="1" x14ac:dyDescent="0.25">
      <c r="A1219" s="115"/>
      <c r="B1219"/>
      <c r="C1219" s="4"/>
      <c r="D1219"/>
      <c r="E1219" s="25"/>
      <c r="F1219" s="30"/>
      <c r="G1219" s="31"/>
      <c r="H1219" s="25"/>
      <c r="I1219"/>
      <c r="J1219"/>
      <c r="K1219"/>
      <c r="L1219"/>
      <c r="M1219"/>
      <c r="N1219" s="20"/>
      <c r="O1219" s="25"/>
      <c r="P1219" s="25"/>
      <c r="Q1219" s="25"/>
      <c r="R1219" s="31"/>
      <c r="S1219" s="25"/>
      <c r="T1219" s="114"/>
      <c r="U1219" s="114"/>
      <c r="V1219" s="114"/>
      <c r="W1219" s="114"/>
      <c r="X1219" s="114"/>
      <c r="Y1219" s="114"/>
      <c r="Z1219" s="114"/>
      <c r="AA1219" s="114"/>
      <c r="AB1219" s="114"/>
      <c r="AC1219" s="114"/>
    </row>
    <row r="1220" spans="1:29" s="113" customFormat="1" ht="27.75" customHeight="1" x14ac:dyDescent="0.25">
      <c r="A1220" s="115"/>
      <c r="B1220"/>
      <c r="C1220" s="4"/>
      <c r="D1220"/>
      <c r="E1220" s="25"/>
      <c r="F1220" s="30"/>
      <c r="G1220" s="31"/>
      <c r="H1220" s="25"/>
      <c r="I1220"/>
      <c r="J1220"/>
      <c r="K1220"/>
      <c r="L1220"/>
      <c r="M1220"/>
      <c r="N1220" s="20"/>
      <c r="O1220" s="25"/>
      <c r="P1220" s="25"/>
      <c r="Q1220" s="25"/>
      <c r="R1220" s="31"/>
      <c r="S1220" s="25"/>
      <c r="T1220" s="114"/>
      <c r="U1220" s="114"/>
      <c r="V1220" s="114"/>
      <c r="W1220" s="114"/>
      <c r="X1220" s="114"/>
      <c r="Y1220" s="114"/>
      <c r="Z1220" s="114"/>
      <c r="AA1220" s="114"/>
      <c r="AB1220" s="114"/>
      <c r="AC1220" s="114"/>
    </row>
    <row r="1221" spans="1:29" s="113" customFormat="1" ht="31.5" customHeight="1" x14ac:dyDescent="0.25">
      <c r="A1221" s="115"/>
      <c r="B1221"/>
      <c r="C1221" s="4"/>
      <c r="D1221"/>
      <c r="E1221" s="25"/>
      <c r="F1221" s="30"/>
      <c r="G1221" s="31"/>
      <c r="H1221" s="25"/>
      <c r="I1221"/>
      <c r="J1221"/>
      <c r="K1221"/>
      <c r="L1221"/>
      <c r="M1221"/>
      <c r="N1221" s="20"/>
      <c r="O1221" s="25"/>
      <c r="P1221" s="25"/>
      <c r="Q1221" s="25"/>
      <c r="R1221" s="31"/>
      <c r="S1221" s="25"/>
      <c r="T1221" s="114"/>
      <c r="U1221" s="114"/>
      <c r="V1221" s="114"/>
      <c r="W1221" s="114"/>
      <c r="X1221" s="114"/>
      <c r="Y1221" s="114"/>
      <c r="Z1221" s="114"/>
      <c r="AA1221" s="114"/>
      <c r="AB1221" s="114"/>
      <c r="AC1221" s="114"/>
    </row>
    <row r="1222" spans="1:29" s="113" customFormat="1" ht="31.5" customHeight="1" x14ac:dyDescent="0.25">
      <c r="A1222" s="115"/>
      <c r="B1222"/>
      <c r="C1222" s="4"/>
      <c r="D1222"/>
      <c r="E1222" s="25"/>
      <c r="F1222" s="30"/>
      <c r="G1222" s="31"/>
      <c r="H1222" s="25"/>
      <c r="I1222"/>
      <c r="J1222"/>
      <c r="K1222"/>
      <c r="L1222"/>
      <c r="M1222"/>
      <c r="N1222" s="20"/>
      <c r="O1222" s="25"/>
      <c r="P1222" s="25"/>
      <c r="Q1222" s="25"/>
      <c r="R1222" s="31"/>
      <c r="S1222" s="25"/>
      <c r="T1222" s="114"/>
      <c r="U1222" s="114"/>
      <c r="V1222" s="114"/>
      <c r="W1222" s="114"/>
      <c r="X1222" s="114"/>
      <c r="Y1222" s="114"/>
      <c r="Z1222" s="114"/>
      <c r="AA1222" s="114"/>
      <c r="AB1222" s="114"/>
      <c r="AC1222" s="114"/>
    </row>
    <row r="1223" spans="1:29" s="113" customFormat="1" ht="31.5" customHeight="1" x14ac:dyDescent="0.25">
      <c r="A1223" s="115"/>
      <c r="B1223"/>
      <c r="C1223" s="4"/>
      <c r="D1223"/>
      <c r="E1223" s="25"/>
      <c r="F1223" s="30"/>
      <c r="G1223" s="31"/>
      <c r="H1223" s="25"/>
      <c r="I1223"/>
      <c r="J1223"/>
      <c r="K1223"/>
      <c r="L1223"/>
      <c r="M1223"/>
      <c r="N1223" s="20"/>
      <c r="O1223" s="25"/>
      <c r="P1223" s="25"/>
      <c r="Q1223" s="25"/>
      <c r="R1223" s="31"/>
      <c r="S1223" s="25"/>
      <c r="T1223" s="114"/>
      <c r="U1223" s="114"/>
      <c r="V1223" s="114"/>
      <c r="W1223" s="114"/>
      <c r="X1223" s="114"/>
      <c r="Y1223" s="114"/>
      <c r="Z1223" s="114"/>
      <c r="AA1223" s="114"/>
      <c r="AB1223" s="114"/>
      <c r="AC1223" s="114"/>
    </row>
    <row r="1224" spans="1:29" s="113" customFormat="1" ht="31.5" customHeight="1" x14ac:dyDescent="0.25">
      <c r="A1224" s="115"/>
      <c r="B1224"/>
      <c r="C1224" s="4"/>
      <c r="D1224"/>
      <c r="E1224" s="25"/>
      <c r="F1224" s="30"/>
      <c r="G1224" s="31"/>
      <c r="H1224" s="25"/>
      <c r="I1224"/>
      <c r="J1224"/>
      <c r="K1224"/>
      <c r="L1224"/>
      <c r="M1224"/>
      <c r="N1224" s="20"/>
      <c r="O1224" s="25"/>
      <c r="P1224" s="25"/>
      <c r="Q1224" s="25"/>
      <c r="R1224" s="31"/>
      <c r="S1224" s="25"/>
      <c r="T1224" s="114"/>
      <c r="U1224" s="114"/>
      <c r="V1224" s="114"/>
      <c r="W1224" s="114"/>
      <c r="X1224" s="114"/>
      <c r="Y1224" s="114"/>
      <c r="Z1224" s="114"/>
      <c r="AA1224" s="114"/>
      <c r="AB1224" s="114"/>
      <c r="AC1224" s="114"/>
    </row>
    <row r="1225" spans="1:29" s="113" customFormat="1" ht="31.5" customHeight="1" x14ac:dyDescent="0.25">
      <c r="A1225" s="115"/>
      <c r="B1225"/>
      <c r="C1225" s="4"/>
      <c r="D1225"/>
      <c r="E1225" s="25"/>
      <c r="F1225" s="30"/>
      <c r="G1225" s="31"/>
      <c r="H1225" s="25"/>
      <c r="I1225"/>
      <c r="J1225"/>
      <c r="K1225"/>
      <c r="L1225"/>
      <c r="M1225"/>
      <c r="N1225" s="20"/>
      <c r="O1225" s="25"/>
      <c r="P1225" s="25"/>
      <c r="Q1225" s="25"/>
      <c r="R1225" s="31"/>
      <c r="S1225" s="25"/>
      <c r="T1225" s="114"/>
      <c r="U1225" s="114"/>
      <c r="V1225" s="114"/>
      <c r="W1225" s="114"/>
      <c r="X1225" s="114"/>
      <c r="Y1225" s="114"/>
      <c r="Z1225" s="114"/>
      <c r="AA1225" s="114"/>
      <c r="AB1225" s="114"/>
      <c r="AC1225" s="114"/>
    </row>
    <row r="1226" spans="1:29" s="113" customFormat="1" ht="33" customHeight="1" x14ac:dyDescent="0.25">
      <c r="A1226" s="115"/>
      <c r="B1226"/>
      <c r="C1226" s="4"/>
      <c r="D1226"/>
      <c r="E1226" s="25"/>
      <c r="F1226" s="30"/>
      <c r="G1226" s="31"/>
      <c r="H1226" s="25"/>
      <c r="I1226"/>
      <c r="J1226"/>
      <c r="K1226"/>
      <c r="L1226"/>
      <c r="M1226"/>
      <c r="N1226" s="20"/>
      <c r="O1226" s="25"/>
      <c r="P1226" s="25"/>
      <c r="Q1226" s="25"/>
      <c r="R1226" s="31"/>
      <c r="S1226" s="25"/>
      <c r="T1226" s="114"/>
      <c r="U1226" s="114"/>
      <c r="V1226" s="114"/>
      <c r="W1226" s="114"/>
      <c r="X1226" s="114"/>
      <c r="Y1226" s="114"/>
      <c r="Z1226" s="114"/>
      <c r="AA1226" s="114"/>
      <c r="AB1226" s="114"/>
      <c r="AC1226" s="114"/>
    </row>
    <row r="1227" spans="1:29" s="113" customFormat="1" ht="33" customHeight="1" x14ac:dyDescent="0.25">
      <c r="A1227" s="115"/>
      <c r="B1227"/>
      <c r="C1227" s="4"/>
      <c r="D1227"/>
      <c r="E1227" s="25"/>
      <c r="F1227" s="30"/>
      <c r="G1227" s="31"/>
      <c r="H1227" s="25"/>
      <c r="I1227"/>
      <c r="J1227"/>
      <c r="K1227"/>
      <c r="L1227"/>
      <c r="M1227"/>
      <c r="N1227" s="20"/>
      <c r="O1227" s="25"/>
      <c r="P1227" s="25"/>
      <c r="Q1227" s="25"/>
      <c r="R1227" s="31"/>
      <c r="S1227" s="25"/>
      <c r="T1227" s="114"/>
      <c r="U1227" s="114"/>
      <c r="V1227" s="114"/>
      <c r="W1227" s="114"/>
      <c r="X1227" s="114"/>
      <c r="Y1227" s="114"/>
      <c r="Z1227" s="114"/>
      <c r="AA1227" s="114"/>
      <c r="AB1227" s="114"/>
      <c r="AC1227" s="114"/>
    </row>
    <row r="1228" spans="1:29" s="113" customFormat="1" ht="33" customHeight="1" x14ac:dyDescent="0.25">
      <c r="A1228" s="115"/>
      <c r="B1228"/>
      <c r="C1228" s="4"/>
      <c r="D1228"/>
      <c r="E1228" s="25"/>
      <c r="F1228" s="30"/>
      <c r="G1228" s="31"/>
      <c r="H1228" s="25"/>
      <c r="I1228"/>
      <c r="J1228"/>
      <c r="K1228"/>
      <c r="L1228"/>
      <c r="M1228"/>
      <c r="N1228" s="20"/>
      <c r="O1228" s="25"/>
      <c r="P1228" s="25"/>
      <c r="Q1228" s="25"/>
      <c r="R1228" s="31"/>
      <c r="S1228" s="25"/>
      <c r="T1228" s="114"/>
      <c r="U1228" s="114"/>
      <c r="V1228" s="114"/>
      <c r="W1228" s="114"/>
      <c r="X1228" s="114"/>
      <c r="Y1228" s="114"/>
      <c r="Z1228" s="114"/>
      <c r="AA1228" s="114"/>
      <c r="AB1228" s="114"/>
      <c r="AC1228" s="114"/>
    </row>
    <row r="1229" spans="1:29" s="113" customFormat="1" ht="33" customHeight="1" x14ac:dyDescent="0.25">
      <c r="A1229" s="115"/>
      <c r="B1229"/>
      <c r="C1229" s="4"/>
      <c r="D1229"/>
      <c r="E1229" s="25"/>
      <c r="F1229" s="30"/>
      <c r="G1229" s="31"/>
      <c r="H1229" s="25"/>
      <c r="I1229"/>
      <c r="J1229"/>
      <c r="K1229"/>
      <c r="L1229"/>
      <c r="M1229"/>
      <c r="N1229" s="20"/>
      <c r="O1229" s="25"/>
      <c r="P1229" s="25"/>
      <c r="Q1229" s="25"/>
      <c r="R1229" s="31"/>
      <c r="S1229" s="25"/>
      <c r="T1229" s="114"/>
      <c r="U1229" s="114"/>
      <c r="V1229" s="114"/>
      <c r="W1229" s="114"/>
      <c r="X1229" s="114"/>
      <c r="Y1229" s="114"/>
      <c r="Z1229" s="114"/>
      <c r="AA1229" s="114"/>
      <c r="AB1229" s="114"/>
      <c r="AC1229" s="114"/>
    </row>
    <row r="1230" spans="1:29" s="113" customFormat="1" ht="35.25" customHeight="1" x14ac:dyDescent="0.25">
      <c r="A1230" s="115"/>
      <c r="B1230"/>
      <c r="C1230" s="4"/>
      <c r="D1230"/>
      <c r="E1230" s="25"/>
      <c r="F1230" s="30"/>
      <c r="G1230" s="31"/>
      <c r="H1230" s="25"/>
      <c r="I1230"/>
      <c r="J1230"/>
      <c r="K1230"/>
      <c r="L1230"/>
      <c r="M1230"/>
      <c r="N1230" s="20"/>
      <c r="O1230" s="25"/>
      <c r="P1230" s="25"/>
      <c r="Q1230" s="25"/>
      <c r="R1230" s="31"/>
      <c r="S1230" s="25"/>
      <c r="T1230" s="114"/>
      <c r="U1230" s="114"/>
      <c r="V1230" s="114"/>
      <c r="W1230" s="114"/>
      <c r="X1230" s="114"/>
      <c r="Y1230" s="114"/>
      <c r="Z1230" s="114"/>
      <c r="AA1230" s="114"/>
      <c r="AB1230" s="114"/>
      <c r="AC1230" s="114"/>
    </row>
    <row r="1231" spans="1:29" s="113" customFormat="1" ht="45.75" customHeight="1" x14ac:dyDescent="0.25">
      <c r="A1231" s="115"/>
      <c r="B1231"/>
      <c r="C1231" s="4"/>
      <c r="D1231"/>
      <c r="E1231" s="25"/>
      <c r="F1231" s="30"/>
      <c r="G1231" s="31"/>
      <c r="H1231" s="25"/>
      <c r="I1231"/>
      <c r="J1231"/>
      <c r="K1231"/>
      <c r="L1231"/>
      <c r="M1231"/>
      <c r="N1231" s="20"/>
      <c r="O1231" s="25"/>
      <c r="P1231" s="25"/>
      <c r="Q1231" s="25"/>
      <c r="R1231" s="31"/>
      <c r="S1231" s="25"/>
      <c r="T1231" s="114"/>
      <c r="U1231" s="114"/>
      <c r="V1231" s="114"/>
      <c r="W1231" s="114"/>
      <c r="X1231" s="114"/>
      <c r="Y1231" s="114"/>
      <c r="Z1231" s="114"/>
      <c r="AA1231" s="114"/>
      <c r="AB1231" s="114"/>
      <c r="AC1231" s="114"/>
    </row>
    <row r="1232" spans="1:29" s="113" customFormat="1" ht="31.5" customHeight="1" x14ac:dyDescent="0.25">
      <c r="A1232" s="115"/>
      <c r="B1232"/>
      <c r="C1232" s="4"/>
      <c r="D1232"/>
      <c r="E1232" s="25"/>
      <c r="F1232" s="30"/>
      <c r="G1232" s="31"/>
      <c r="H1232" s="25"/>
      <c r="I1232"/>
      <c r="J1232"/>
      <c r="K1232"/>
      <c r="L1232"/>
      <c r="M1232"/>
      <c r="N1232" s="20"/>
      <c r="O1232" s="25"/>
      <c r="P1232" s="25"/>
      <c r="Q1232" s="25"/>
      <c r="R1232" s="31"/>
      <c r="S1232" s="25"/>
      <c r="T1232" s="114"/>
      <c r="U1232" s="114"/>
      <c r="V1232" s="114"/>
      <c r="W1232" s="114"/>
      <c r="X1232" s="114"/>
      <c r="Y1232" s="114"/>
      <c r="Z1232" s="114"/>
      <c r="AA1232" s="114"/>
      <c r="AB1232" s="114"/>
      <c r="AC1232" s="114"/>
    </row>
    <row r="1233" spans="1:29" s="113" customFormat="1" ht="31.5" customHeight="1" x14ac:dyDescent="0.25">
      <c r="A1233" s="115"/>
      <c r="B1233"/>
      <c r="C1233" s="4"/>
      <c r="D1233"/>
      <c r="E1233" s="25"/>
      <c r="F1233" s="30"/>
      <c r="G1233" s="31"/>
      <c r="H1233" s="25"/>
      <c r="I1233"/>
      <c r="J1233"/>
      <c r="K1233"/>
      <c r="L1233"/>
      <c r="M1233"/>
      <c r="N1233" s="20"/>
      <c r="O1233" s="25"/>
      <c r="P1233" s="25"/>
      <c r="Q1233" s="25"/>
      <c r="R1233" s="31"/>
      <c r="S1233" s="25"/>
      <c r="T1233" s="114"/>
      <c r="U1233" s="114"/>
      <c r="V1233" s="114"/>
      <c r="W1233" s="114"/>
      <c r="X1233" s="114"/>
      <c r="Y1233" s="114"/>
      <c r="Z1233" s="114"/>
      <c r="AA1233" s="114"/>
      <c r="AB1233" s="114"/>
      <c r="AC1233" s="114"/>
    </row>
    <row r="1234" spans="1:29" s="113" customFormat="1" ht="31.5" customHeight="1" x14ac:dyDescent="0.25">
      <c r="A1234" s="115"/>
      <c r="B1234"/>
      <c r="C1234" s="4"/>
      <c r="D1234"/>
      <c r="E1234" s="25"/>
      <c r="F1234" s="30"/>
      <c r="G1234" s="31"/>
      <c r="H1234" s="25"/>
      <c r="I1234"/>
      <c r="J1234"/>
      <c r="K1234"/>
      <c r="L1234"/>
      <c r="M1234"/>
      <c r="N1234" s="20"/>
      <c r="O1234" s="25"/>
      <c r="P1234" s="25"/>
      <c r="Q1234" s="25"/>
      <c r="R1234" s="31"/>
      <c r="S1234" s="25"/>
      <c r="T1234" s="114"/>
      <c r="U1234" s="114"/>
      <c r="V1234" s="114"/>
      <c r="W1234" s="114"/>
      <c r="X1234" s="114"/>
      <c r="Y1234" s="114"/>
      <c r="Z1234" s="114"/>
      <c r="AA1234" s="114"/>
      <c r="AB1234" s="114"/>
      <c r="AC1234" s="114"/>
    </row>
    <row r="1235" spans="1:29" s="113" customFormat="1" ht="31.5" customHeight="1" x14ac:dyDescent="0.25">
      <c r="A1235" s="115"/>
      <c r="B1235"/>
      <c r="C1235" s="4"/>
      <c r="D1235"/>
      <c r="E1235" s="25"/>
      <c r="F1235" s="30"/>
      <c r="G1235" s="31"/>
      <c r="H1235" s="25"/>
      <c r="I1235"/>
      <c r="J1235"/>
      <c r="K1235"/>
      <c r="L1235"/>
      <c r="M1235"/>
      <c r="N1235" s="20"/>
      <c r="O1235" s="25"/>
      <c r="P1235" s="25"/>
      <c r="Q1235" s="25"/>
      <c r="R1235" s="31"/>
      <c r="S1235" s="25"/>
      <c r="T1235" s="114"/>
      <c r="U1235" s="114"/>
      <c r="V1235" s="114"/>
      <c r="W1235" s="114"/>
      <c r="X1235" s="114"/>
      <c r="Y1235" s="114"/>
      <c r="Z1235" s="114"/>
      <c r="AA1235" s="114"/>
      <c r="AB1235" s="114"/>
      <c r="AC1235" s="114"/>
    </row>
    <row r="1236" spans="1:29" s="113" customFormat="1" ht="31.5" customHeight="1" x14ac:dyDescent="0.25">
      <c r="A1236" s="115"/>
      <c r="B1236"/>
      <c r="C1236" s="4"/>
      <c r="D1236"/>
      <c r="E1236" s="25"/>
      <c r="F1236" s="30"/>
      <c r="G1236" s="31"/>
      <c r="H1236" s="25"/>
      <c r="I1236"/>
      <c r="J1236"/>
      <c r="K1236"/>
      <c r="L1236"/>
      <c r="M1236"/>
      <c r="N1236" s="20"/>
      <c r="O1236" s="25"/>
      <c r="P1236" s="25"/>
      <c r="Q1236" s="25"/>
      <c r="R1236" s="31"/>
      <c r="S1236" s="25"/>
      <c r="T1236" s="114"/>
      <c r="U1236" s="114"/>
      <c r="V1236" s="114"/>
      <c r="W1236" s="114"/>
      <c r="X1236" s="114"/>
      <c r="Y1236" s="114"/>
      <c r="Z1236" s="114"/>
      <c r="AA1236" s="114"/>
      <c r="AB1236" s="114"/>
      <c r="AC1236" s="114"/>
    </row>
    <row r="1237" spans="1:29" s="113" customFormat="1" ht="31.5" customHeight="1" x14ac:dyDescent="0.25">
      <c r="A1237" s="115"/>
      <c r="B1237"/>
      <c r="C1237" s="4"/>
      <c r="D1237"/>
      <c r="E1237" s="25"/>
      <c r="F1237" s="30"/>
      <c r="G1237" s="31"/>
      <c r="H1237" s="25"/>
      <c r="I1237"/>
      <c r="J1237"/>
      <c r="K1237"/>
      <c r="L1237"/>
      <c r="M1237"/>
      <c r="N1237" s="20"/>
      <c r="O1237" s="25"/>
      <c r="P1237" s="25"/>
      <c r="Q1237" s="25"/>
      <c r="R1237" s="31"/>
      <c r="S1237" s="25"/>
      <c r="T1237" s="114"/>
      <c r="U1237" s="114"/>
      <c r="V1237" s="114"/>
      <c r="W1237" s="114"/>
      <c r="X1237" s="114"/>
      <c r="Y1237" s="114"/>
      <c r="Z1237" s="114"/>
      <c r="AA1237" s="114"/>
      <c r="AB1237" s="114"/>
      <c r="AC1237" s="114"/>
    </row>
    <row r="1238" spans="1:29" s="113" customFormat="1" ht="39" customHeight="1" x14ac:dyDescent="0.25">
      <c r="A1238" s="115"/>
      <c r="B1238"/>
      <c r="C1238" s="4"/>
      <c r="D1238"/>
      <c r="E1238" s="25"/>
      <c r="F1238" s="30"/>
      <c r="G1238" s="31"/>
      <c r="H1238" s="25"/>
      <c r="I1238"/>
      <c r="J1238"/>
      <c r="K1238"/>
      <c r="L1238"/>
      <c r="M1238"/>
      <c r="N1238" s="20"/>
      <c r="O1238" s="25"/>
      <c r="P1238" s="25"/>
      <c r="Q1238" s="25"/>
      <c r="R1238" s="31"/>
      <c r="S1238" s="25"/>
      <c r="T1238" s="114"/>
      <c r="U1238" s="114"/>
      <c r="V1238" s="114"/>
      <c r="W1238" s="114"/>
      <c r="X1238" s="114"/>
      <c r="Y1238" s="114"/>
      <c r="Z1238" s="114"/>
      <c r="AA1238" s="114"/>
      <c r="AB1238" s="114"/>
      <c r="AC1238" s="114"/>
    </row>
    <row r="1239" spans="1:29" s="113" customFormat="1" ht="32.25" customHeight="1" x14ac:dyDescent="0.25">
      <c r="A1239" s="115"/>
      <c r="B1239"/>
      <c r="C1239" s="4"/>
      <c r="D1239"/>
      <c r="E1239" s="25"/>
      <c r="F1239" s="30"/>
      <c r="G1239" s="31"/>
      <c r="H1239" s="25"/>
      <c r="I1239"/>
      <c r="J1239"/>
      <c r="K1239"/>
      <c r="L1239"/>
      <c r="M1239"/>
      <c r="N1239" s="20"/>
      <c r="O1239" s="25"/>
      <c r="P1239" s="25"/>
      <c r="Q1239" s="25"/>
      <c r="R1239" s="31"/>
      <c r="S1239" s="25"/>
      <c r="T1239" s="114"/>
      <c r="U1239" s="114"/>
      <c r="V1239" s="114"/>
      <c r="W1239" s="114"/>
      <c r="X1239" s="114"/>
      <c r="Y1239" s="114"/>
      <c r="Z1239" s="114"/>
      <c r="AA1239" s="114"/>
      <c r="AB1239" s="114"/>
      <c r="AC1239" s="114"/>
    </row>
    <row r="1240" spans="1:29" s="113" customFormat="1" ht="38.25" customHeight="1" x14ac:dyDescent="0.25">
      <c r="A1240" s="115"/>
      <c r="B1240"/>
      <c r="C1240" s="4"/>
      <c r="D1240"/>
      <c r="E1240" s="25"/>
      <c r="F1240" s="30"/>
      <c r="G1240" s="31"/>
      <c r="H1240" s="25"/>
      <c r="I1240"/>
      <c r="J1240"/>
      <c r="K1240"/>
      <c r="L1240"/>
      <c r="M1240"/>
      <c r="N1240" s="20"/>
      <c r="O1240" s="25"/>
      <c r="P1240" s="25"/>
      <c r="Q1240" s="25"/>
      <c r="R1240" s="31"/>
      <c r="S1240" s="25"/>
      <c r="T1240" s="114"/>
      <c r="U1240" s="114"/>
      <c r="V1240" s="114"/>
      <c r="W1240" s="114"/>
      <c r="X1240" s="114"/>
      <c r="Y1240" s="114"/>
      <c r="Z1240" s="114"/>
      <c r="AA1240" s="114"/>
      <c r="AB1240" s="114"/>
      <c r="AC1240" s="114"/>
    </row>
    <row r="1241" spans="1:29" s="113" customFormat="1" ht="30.75" customHeight="1" x14ac:dyDescent="0.25">
      <c r="A1241" s="115"/>
      <c r="B1241"/>
      <c r="C1241" s="4"/>
      <c r="D1241"/>
      <c r="E1241" s="25"/>
      <c r="F1241" s="30"/>
      <c r="G1241" s="31"/>
      <c r="H1241" s="25"/>
      <c r="I1241"/>
      <c r="J1241"/>
      <c r="K1241"/>
      <c r="L1241"/>
      <c r="M1241"/>
      <c r="N1241" s="20"/>
      <c r="O1241" s="25"/>
      <c r="P1241" s="25"/>
      <c r="Q1241" s="25"/>
      <c r="R1241" s="31"/>
      <c r="S1241" s="25"/>
      <c r="T1241" s="114"/>
      <c r="U1241" s="114"/>
      <c r="V1241" s="114"/>
      <c r="W1241" s="114"/>
      <c r="X1241" s="114"/>
      <c r="Y1241" s="114"/>
      <c r="Z1241" s="114"/>
      <c r="AA1241" s="114"/>
      <c r="AB1241" s="114"/>
      <c r="AC1241" s="114"/>
    </row>
    <row r="1242" spans="1:29" s="113" customFormat="1" ht="30.75" customHeight="1" x14ac:dyDescent="0.25">
      <c r="A1242" s="115"/>
      <c r="B1242"/>
      <c r="C1242" s="4"/>
      <c r="D1242"/>
      <c r="E1242" s="25"/>
      <c r="F1242" s="30"/>
      <c r="G1242" s="31"/>
      <c r="H1242" s="25"/>
      <c r="I1242"/>
      <c r="J1242"/>
      <c r="K1242"/>
      <c r="L1242"/>
      <c r="M1242"/>
      <c r="N1242" s="20"/>
      <c r="O1242" s="25"/>
      <c r="P1242" s="25"/>
      <c r="Q1242" s="25"/>
      <c r="R1242" s="31"/>
      <c r="S1242" s="25"/>
      <c r="T1242" s="114"/>
      <c r="U1242" s="114"/>
      <c r="V1242" s="114"/>
      <c r="W1242" s="114"/>
      <c r="X1242" s="114"/>
      <c r="Y1242" s="114"/>
      <c r="Z1242" s="114"/>
      <c r="AA1242" s="114"/>
      <c r="AB1242" s="114"/>
      <c r="AC1242" s="114"/>
    </row>
    <row r="1243" spans="1:29" s="113" customFormat="1" ht="30.75" customHeight="1" x14ac:dyDescent="0.25">
      <c r="A1243" s="115"/>
      <c r="B1243"/>
      <c r="C1243" s="4"/>
      <c r="D1243"/>
      <c r="E1243" s="25"/>
      <c r="F1243" s="30"/>
      <c r="G1243" s="31"/>
      <c r="H1243" s="25"/>
      <c r="I1243"/>
      <c r="J1243"/>
      <c r="K1243"/>
      <c r="L1243"/>
      <c r="M1243"/>
      <c r="N1243" s="20"/>
      <c r="O1243" s="25"/>
      <c r="P1243" s="25"/>
      <c r="Q1243" s="25"/>
      <c r="R1243" s="31"/>
      <c r="S1243" s="25"/>
      <c r="T1243" s="114"/>
      <c r="U1243" s="114"/>
      <c r="V1243" s="114"/>
      <c r="W1243" s="114"/>
      <c r="X1243" s="114"/>
      <c r="Y1243" s="114"/>
      <c r="Z1243" s="114"/>
      <c r="AA1243" s="114"/>
      <c r="AB1243" s="114"/>
      <c r="AC1243" s="114"/>
    </row>
    <row r="1244" spans="1:29" s="78" customFormat="1" ht="15.75" x14ac:dyDescent="0.25">
      <c r="A1244" s="61"/>
      <c r="B1244"/>
      <c r="C1244" s="4"/>
      <c r="D1244"/>
      <c r="E1244" s="25"/>
      <c r="F1244" s="30"/>
      <c r="G1244" s="31"/>
      <c r="H1244" s="25"/>
      <c r="I1244"/>
      <c r="J1244"/>
      <c r="K1244"/>
      <c r="L1244"/>
      <c r="M1244"/>
      <c r="N1244" s="20"/>
      <c r="O1244" s="25"/>
      <c r="P1244" s="25"/>
      <c r="Q1244" s="25"/>
      <c r="R1244" s="31"/>
      <c r="S1244" s="25"/>
      <c r="T1244" s="69"/>
      <c r="U1244" s="69"/>
      <c r="V1244" s="69"/>
      <c r="W1244" s="69"/>
      <c r="X1244" s="69"/>
      <c r="Y1244" s="69"/>
      <c r="Z1244" s="69"/>
      <c r="AA1244" s="69"/>
      <c r="AB1244" s="69"/>
      <c r="AC1244" s="69"/>
    </row>
    <row r="1245" spans="1:29" s="113" customFormat="1" ht="21" customHeight="1" x14ac:dyDescent="0.25">
      <c r="A1245" s="115"/>
      <c r="B1245"/>
      <c r="C1245" s="4"/>
      <c r="D1245"/>
      <c r="E1245" s="25"/>
      <c r="F1245" s="30"/>
      <c r="G1245" s="31"/>
      <c r="H1245" s="25"/>
      <c r="I1245"/>
      <c r="J1245"/>
      <c r="K1245"/>
      <c r="L1245"/>
      <c r="M1245"/>
      <c r="N1245" s="20"/>
      <c r="O1245" s="25"/>
      <c r="P1245" s="25"/>
      <c r="Q1245" s="25"/>
      <c r="R1245" s="31"/>
      <c r="S1245" s="25"/>
      <c r="T1245" s="114"/>
      <c r="U1245" s="114"/>
      <c r="V1245" s="114"/>
      <c r="W1245" s="114"/>
      <c r="X1245" s="114"/>
      <c r="Y1245" s="114"/>
      <c r="Z1245" s="114"/>
      <c r="AA1245" s="114"/>
      <c r="AB1245" s="114"/>
      <c r="AC1245" s="114"/>
    </row>
    <row r="1246" spans="1:29" s="78" customFormat="1" ht="15" customHeight="1" x14ac:dyDescent="0.25">
      <c r="A1246" s="61"/>
      <c r="B1246"/>
      <c r="C1246" s="4"/>
      <c r="D1246"/>
      <c r="E1246" s="25"/>
      <c r="F1246" s="30"/>
      <c r="G1246" s="31"/>
      <c r="H1246" s="25"/>
      <c r="I1246"/>
      <c r="J1246"/>
      <c r="K1246"/>
      <c r="L1246"/>
      <c r="M1246"/>
      <c r="N1246" s="20"/>
      <c r="O1246" s="25"/>
      <c r="P1246" s="25"/>
      <c r="Q1246" s="25"/>
      <c r="R1246" s="31"/>
      <c r="S1246" s="25"/>
      <c r="T1246" s="69"/>
      <c r="U1246" s="69"/>
      <c r="V1246" s="69"/>
      <c r="W1246" s="69"/>
      <c r="X1246" s="69"/>
      <c r="Y1246" s="69"/>
      <c r="Z1246" s="69"/>
      <c r="AA1246" s="69"/>
      <c r="AB1246" s="69"/>
      <c r="AC1246" s="69"/>
    </row>
    <row r="1247" spans="1:29" s="78" customFormat="1" ht="15.75" customHeight="1" x14ac:dyDescent="0.25">
      <c r="A1247" s="61"/>
      <c r="B1247"/>
      <c r="C1247" s="4"/>
      <c r="D1247"/>
      <c r="E1247" s="25"/>
      <c r="F1247" s="30"/>
      <c r="G1247" s="31"/>
      <c r="H1247" s="25"/>
      <c r="I1247"/>
      <c r="J1247"/>
      <c r="K1247"/>
      <c r="L1247"/>
      <c r="M1247"/>
      <c r="N1247" s="20"/>
      <c r="O1247" s="25"/>
      <c r="P1247" s="25"/>
      <c r="Q1247" s="25"/>
      <c r="R1247" s="31"/>
      <c r="S1247" s="25"/>
      <c r="T1247" s="69"/>
      <c r="U1247" s="69"/>
      <c r="V1247" s="69"/>
      <c r="W1247" s="69"/>
      <c r="X1247" s="69"/>
      <c r="Y1247" s="69"/>
      <c r="Z1247" s="69"/>
      <c r="AA1247" s="69"/>
      <c r="AB1247" s="69"/>
      <c r="AC1247" s="69"/>
    </row>
    <row r="1248" spans="1:29" s="8" customFormat="1" ht="15.75" customHeight="1" x14ac:dyDescent="0.25">
      <c r="A1248" s="7"/>
      <c r="B1248"/>
      <c r="C1248" s="4"/>
      <c r="D1248"/>
      <c r="E1248" s="25"/>
      <c r="F1248" s="30"/>
      <c r="G1248" s="31"/>
      <c r="H1248" s="25"/>
      <c r="I1248"/>
      <c r="J1248"/>
      <c r="K1248"/>
      <c r="L1248"/>
      <c r="M1248"/>
      <c r="N1248" s="20"/>
      <c r="O1248" s="25"/>
      <c r="P1248" s="25"/>
      <c r="Q1248" s="25"/>
      <c r="R1248" s="31"/>
      <c r="S1248" s="25"/>
      <c r="T1248" s="12"/>
      <c r="U1248" s="12"/>
      <c r="V1248" s="12"/>
      <c r="W1248" s="12"/>
      <c r="X1248" s="12"/>
      <c r="Y1248" s="12"/>
      <c r="Z1248" s="12"/>
      <c r="AA1248" s="12"/>
      <c r="AB1248" s="12"/>
      <c r="AC1248" s="12"/>
    </row>
    <row r="1249" spans="29:29" x14ac:dyDescent="0.25">
      <c r="AC1249" s="1"/>
    </row>
    <row r="1250" spans="29:29" ht="157.5" customHeight="1" x14ac:dyDescent="0.25"/>
  </sheetData>
  <mergeCells count="27">
    <mergeCell ref="J119:S119"/>
    <mergeCell ref="J175:R175"/>
    <mergeCell ref="B1:S1"/>
    <mergeCell ref="B3:F3"/>
    <mergeCell ref="B175:G175"/>
    <mergeCell ref="J3:S3"/>
    <mergeCell ref="B4:H4"/>
    <mergeCell ref="B9:H9"/>
    <mergeCell ref="J9:S9"/>
    <mergeCell ref="J4:M4"/>
    <mergeCell ref="B101:H101"/>
    <mergeCell ref="K180:L180"/>
    <mergeCell ref="C11:H11"/>
    <mergeCell ref="B102:H102"/>
    <mergeCell ref="J102:S102"/>
    <mergeCell ref="B158:H158"/>
    <mergeCell ref="J158:S158"/>
    <mergeCell ref="B145:H145"/>
    <mergeCell ref="J145:S145"/>
    <mergeCell ref="B67:H67"/>
    <mergeCell ref="J67:S67"/>
    <mergeCell ref="B177:G177"/>
    <mergeCell ref="J177:R177"/>
    <mergeCell ref="B176:F176"/>
    <mergeCell ref="J176:Q176"/>
    <mergeCell ref="J11:S11"/>
    <mergeCell ref="B119:H119"/>
  </mergeCells>
  <pageMargins left="0.70866141732283472" right="0.70866141732283472" top="0.74803149606299213" bottom="0.74803149606299213" header="0.31496062992125984" footer="0.31496062992125984"/>
  <pageSetup paperSize="9" scale="2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ЛОТ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Батришин Антон Владимирович</cp:lastModifiedBy>
  <cp:lastPrinted>2020-10-08T07:13:04Z</cp:lastPrinted>
  <dcterms:created xsi:type="dcterms:W3CDTF">2018-05-22T01:14:50Z</dcterms:created>
  <dcterms:modified xsi:type="dcterms:W3CDTF">2021-10-19T00:21:07Z</dcterms:modified>
</cp:coreProperties>
</file>