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межторговка 1 этап\СЭС\7 Кап ремонт ВЛ 110 кВ СП СЭС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O9" i="1" l="1"/>
  <c r="Q9" i="1" l="1"/>
  <c r="Q10" i="1" s="1"/>
  <c r="J9" i="1" l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<sst xmlns="http://schemas.openxmlformats.org/spreadsheetml/2006/main" count="32" uniqueCount="25">
  <si>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</si>
  <si>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</si>
  <si>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</si>
  <si>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</si>
  <si>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</si>
  <si>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</si>
  <si>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</si>
  <si>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</si>
  <si>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</si>
  <si>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</si>
  <si>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</si>
  <si>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</si>
  <si>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</si>
  <si>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</si>
  <si>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</si>
  <si>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</si>
  <si>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</si>
  <si>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</si>
  <si>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</si>
  <si>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</si>
  <si>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</si>
  <si>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</si>
  <si>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</si>
  <si>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</si>
  <si>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ВЛ 110 кВ СП СЭС филиала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</si>
</sst>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3" fontId="16" fillId="0" borderId="0" xfId="1" applyFont="1" applyAlignment="1">
      <alignment horizontal="right" vertical="top" wrapText="1"/>
    </xf>
    <xf numFmtId="0" fontId="18" fillId="0" borderId="0" xfId="0" applyFont="1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H7" zoomScaleNormal="100" workbookViewId="0">
      <selection activeCell="B4" sqref="B4:G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30">
        <v>3584870</v>
      </c>
      <c r="G3" s="22" t="s">
        <v>2</v>
      </c>
      <c r="H3" s="1"/>
      <c r="I3" s="33" t="s">
        <v>22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18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21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7.4" customHeight="1" thickBot="1" x14ac:dyDescent="0.4">
      <c r="A9" s="6"/>
      <c r="B9" s="11">
        <v>1</v>
      </c>
      <c r="C9" s="31" t="s">
        <v>24</v>
      </c>
      <c r="D9" s="12" t="s">
        <v>12</v>
      </c>
      <c r="E9" s="30">
        <f>F3</f>
        <v>3584870</v>
      </c>
      <c r="F9" s="13">
        <v>1</v>
      </c>
      <c r="G9" s="21">
        <f>E9*F9</f>
        <v>3584870</v>
      </c>
      <c r="H9" s="1"/>
      <c r="I9" s="18">
        <f>B9</f>
        <v>1</v>
      </c>
      <c r="J9" s="29" t="str">
        <f>C9</f>
        <v>Капитальный ремонт ВЛ 110 кВ СП СЭС филиала ХЭС</v>
      </c>
      <c r="K9" s="14"/>
      <c r="L9" s="14"/>
      <c r="M9" s="19" t="str">
        <f>D9</f>
        <v>шт.</v>
      </c>
      <c r="N9" s="23">
        <f>E9</f>
        <v>3584870</v>
      </c>
      <c r="O9" s="12">
        <f>F3</f>
        <v>3584870</v>
      </c>
      <c r="P9" s="19">
        <f>F9</f>
        <v>1</v>
      </c>
      <c r="Q9" s="20">
        <f>O9*P9</f>
        <v>3584870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5">
        <f>SUM(G9:G9)</f>
        <v>3584870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3584870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4">
        <v>0.2</v>
      </c>
      <c r="G11" s="16">
        <f>G10*F11</f>
        <v>716974</v>
      </c>
      <c r="H11" s="1"/>
      <c r="I11" s="47" t="s">
        <v>15</v>
      </c>
      <c r="J11" s="48"/>
      <c r="K11" s="48"/>
      <c r="L11" s="48"/>
      <c r="M11" s="48"/>
      <c r="N11" s="48"/>
      <c r="O11" s="48"/>
      <c r="P11" s="24">
        <v>0.2</v>
      </c>
      <c r="Q11" s="16">
        <f>Q10*P11</f>
        <v>716974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7">
        <f>G10+G11</f>
        <v>4301844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4301844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3"/>
      <c r="C14" s="53"/>
      <c r="D14" s="53"/>
      <c r="E14" s="53"/>
      <c r="F14" s="53"/>
      <c r="G14" s="53"/>
      <c r="H14" s="3"/>
      <c r="I14" s="3"/>
      <c r="J14" s="54" t="s">
        <v>16</v>
      </c>
      <c r="K14" s="5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2"/>
      <c r="K15" s="52"/>
      <c r="L15" s="25"/>
      <c r="AA15" s="1"/>
    </row>
    <row r="16" spans="1:27" ht="16.8" x14ac:dyDescent="0.3">
      <c r="J16" s="51"/>
      <c r="K16" s="51"/>
      <c r="L16" s="26"/>
    </row>
    <row r="17" spans="10:12" ht="19.2" x14ac:dyDescent="0.3">
      <c r="J17" s="52"/>
      <c r="K17" s="52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2021-06-25T05:33:29Z</dcterms:modified>
</cp:coreProperties>
</file>