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0AD2266E-91B4-4BBD-9925-C92566BA7519}" xr6:coauthVersionLast="37" xr6:coauthVersionMax="37" xr10:uidLastSave="{00000000-0000-0000-0000-000000000000}"/>
  <bookViews>
    <workbookView xWindow="240" yWindow="405" windowWidth="14805" windowHeight="7710" xr2:uid="{00000000-000D-0000-FFFF-FFFF00000000}"/>
  </bookViews>
  <sheets>
    <sheet name="проектные" sheetId="2" r:id="rId1"/>
  </sheets>
  <definedNames>
    <definedName name="_xlnm.Print_Area" localSheetId="0">проектные!$A$1:$T$8</definedName>
  </definedNames>
  <calcPr calcId="179021"/>
</workbook>
</file>

<file path=xl/calcChain.xml><?xml version="1.0" encoding="utf-8"?>
<calcChain xmlns="http://schemas.openxmlformats.org/spreadsheetml/2006/main">
  <c r="O6" i="2" l="1"/>
  <c r="P6" i="2" l="1"/>
  <c r="T6" i="2" s="1"/>
  <c r="T7" i="2" l="1"/>
  <c r="T8" i="2" l="1"/>
</calcChain>
</file>

<file path=xl/sharedStrings.xml><?xml version="1.0" encoding="utf-8"?>
<sst xmlns="http://schemas.openxmlformats.org/spreadsheetml/2006/main" count="17" uniqueCount="12">
  <si>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</si>
  <si>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</si>
  <si>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</si>
  <si>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</si>
  <si>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</si>
  <si>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</si>
  <si>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</si>
  <si>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</si>
  <si>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СМЕТА №1.1</t>
  </si>
  <si>
    <t>Рабочий проект КТПН</t>
  </si>
  <si>
    <t>Стоимость (тыс.руб.)
в ценах 4 кв 2020 г.</t>
  </si>
  <si>
    <t xml:space="preserve">Справочник базовых цен на проектные работы для строительства КИСиС. Москва 2012 г.
Табл. 37 п.2
где:
0,5 - стадия РД (Методические указания от 29.12.2009г. п.1.4)                                                                                                                                          
1,5- районный коэффициент (Решение от 18 июля 1991 года N 154)                                                                                                                       
1,2 - сокращенные сроки строительства (Методические указания от 29.12.2009г. п.3.11)      
0,7 - п.2.8.7.1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</si>
</sst>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11"/>
  <sheetViews>
    <sheetView tabSelected="1" view="pageBreakPreview" zoomScale="70" zoomScaleNormal="100" zoomScaleSheetLayoutView="70" workbookViewId="0">
      <selection activeCell="T11" sqref="T11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2.140625" style="1" bestFit="1" customWidth="1"/>
    <col min="5" max="5" width="6.42578125" style="1" bestFit="1" customWidth="1"/>
    <col min="6" max="6" width="2.5703125" style="1" bestFit="1" customWidth="1"/>
    <col min="7" max="7" width="5.140625" style="1" bestFit="1" customWidth="1"/>
    <col min="8" max="8" width="2.5703125" style="1" bestFit="1" customWidth="1"/>
    <col min="9" max="9" width="5.140625" style="1" bestFit="1" customWidth="1"/>
    <col min="10" max="10" width="2.5703125" style="1" bestFit="1" customWidth="1"/>
    <col min="11" max="11" width="5.140625" style="1" bestFit="1" customWidth="1"/>
    <col min="12" max="12" width="2.5703125" style="1" bestFit="1" customWidth="1"/>
    <col min="13" max="13" width="5.140625" style="1" customWidth="1"/>
    <col min="14" max="14" width="2.85546875" style="1" bestFit="1" customWidth="1"/>
    <col min="15" max="15" width="9" style="1" bestFit="1" customWidth="1"/>
    <col min="16" max="16" width="9.7109375" style="1" bestFit="1" customWidth="1"/>
    <col min="17" max="17" width="2.5703125" style="1" bestFit="1" customWidth="1"/>
    <col min="18" max="18" width="6.42578125" style="1" bestFit="1" customWidth="1"/>
    <col min="19" max="19" width="2.85546875" style="1" bestFit="1" customWidth="1"/>
    <col min="20" max="20" width="10.5703125" style="1" bestFit="1" customWidth="1"/>
    <col min="21" max="24" width="9.140625" style="1"/>
    <col min="25" max="25" width="9.42578125" style="1" bestFit="1" customWidth="1"/>
    <col min="26" max="16384" width="9.140625" style="1"/>
  </cols>
  <sheetData>
    <row r="2" spans="1:20" x14ac:dyDescent="0.3">
      <c r="A2" s="23" t="s">
        <v>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x14ac:dyDescent="0.3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5" spans="1:20" ht="39.950000000000003" customHeight="1" x14ac:dyDescent="0.3">
      <c r="A5" s="3" t="s">
        <v>0</v>
      </c>
      <c r="B5" s="3" t="s">
        <v>2</v>
      </c>
      <c r="C5" s="3" t="s">
        <v>3</v>
      </c>
      <c r="D5" s="24"/>
      <c r="E5" s="24"/>
      <c r="F5" s="24"/>
      <c r="G5" s="24"/>
      <c r="H5" s="24"/>
      <c r="I5" s="24"/>
      <c r="J5" s="24"/>
      <c r="K5" s="20"/>
      <c r="L5" s="22"/>
      <c r="M5" s="22"/>
      <c r="N5" s="20"/>
      <c r="O5" s="19"/>
      <c r="P5" s="25" t="s">
        <v>10</v>
      </c>
      <c r="Q5" s="26"/>
      <c r="R5" s="26"/>
      <c r="S5" s="26"/>
      <c r="T5" s="27"/>
    </row>
    <row r="6" spans="1:20" ht="135" customHeight="1" x14ac:dyDescent="0.3">
      <c r="A6" s="4">
        <v>1</v>
      </c>
      <c r="B6" s="5" t="s">
        <v>9</v>
      </c>
      <c r="C6" s="6" t="s">
        <v>11</v>
      </c>
      <c r="D6" s="21"/>
      <c r="E6" s="8">
        <v>20.8</v>
      </c>
      <c r="F6" s="8" t="s">
        <v>5</v>
      </c>
      <c r="G6" s="8">
        <v>0.5</v>
      </c>
      <c r="H6" s="8" t="s">
        <v>5</v>
      </c>
      <c r="I6" s="8">
        <v>1.5</v>
      </c>
      <c r="J6" s="8" t="s">
        <v>5</v>
      </c>
      <c r="K6" s="8">
        <v>1.2</v>
      </c>
      <c r="L6" s="8" t="s">
        <v>5</v>
      </c>
      <c r="M6" s="8">
        <v>0.7</v>
      </c>
      <c r="N6" s="8" t="s">
        <v>6</v>
      </c>
      <c r="O6" s="8">
        <f>E6*G6*I6*K6*M6</f>
        <v>13.104000000000001</v>
      </c>
      <c r="P6" s="11">
        <f>O6</f>
        <v>13.104000000000001</v>
      </c>
      <c r="Q6" s="8" t="s">
        <v>5</v>
      </c>
      <c r="R6" s="8">
        <v>4.47</v>
      </c>
      <c r="S6" s="8" t="s">
        <v>6</v>
      </c>
      <c r="T6" s="12">
        <f t="shared" ref="T6" si="0">(ROUND(P6*R6,3))</f>
        <v>58.575000000000003</v>
      </c>
    </row>
    <row r="7" spans="1:20" x14ac:dyDescent="0.3">
      <c r="A7" s="2"/>
      <c r="B7" s="2" t="s">
        <v>7</v>
      </c>
      <c r="C7" s="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9"/>
      <c r="Q7" s="10"/>
      <c r="R7" s="10"/>
      <c r="S7" s="10"/>
      <c r="T7" s="18">
        <f>SUM(T6:T6)</f>
        <v>58.575000000000003</v>
      </c>
    </row>
    <row r="8" spans="1:20" ht="18.75" customHeight="1" x14ac:dyDescent="0.3">
      <c r="A8" s="2"/>
      <c r="B8" s="13" t="s">
        <v>4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  <c r="Q8" s="16"/>
      <c r="R8" s="16"/>
      <c r="S8" s="16"/>
      <c r="T8" s="17">
        <f>T7*1000</f>
        <v>58575</v>
      </c>
    </row>
    <row r="11" spans="1:20" x14ac:dyDescent="0.3">
      <c r="T11" s="1">
        <v>58575</v>
      </c>
    </row>
  </sheetData>
  <mergeCells count="4">
    <mergeCell ref="A2:T2"/>
    <mergeCell ref="A3:T3"/>
    <mergeCell ref="D5:J5"/>
    <mergeCell ref="P5:T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2021-02-09T04:25:59Z</dcterms:modified>
</cp:coreProperties>
</file>