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95B535D1-2EAD-4748-ABF2-A2810632024F}" xr6:coauthVersionLast="37" xr6:coauthVersionMax="37" xr10:uidLastSave="{00000000-0000-0000-0000-000000000000}"/>
  <bookViews>
    <workbookView xWindow="240" yWindow="405" windowWidth="14805" windowHeight="7710" xr2:uid="{00000000-000D-0000-FFFF-FFFF00000000}"/>
  </bookViews>
  <sheets>
    <sheet name="проектные" sheetId="2" r:id="rId1"/>
  </sheets>
  <definedNames>
    <definedName name="_xlnm.Print_Area" localSheetId="0">проектные!$A$1:$Q$8</definedName>
  </definedNames>
  <calcPr calcId="179021"/>
</workbook>
</file>

<file path=xl/calcChain.xml><?xml version="1.0" encoding="utf-8"?>
<calcChain xmlns="http://schemas.openxmlformats.org/spreadsheetml/2006/main">
  <c r="L6" i="2" l="1"/>
  <c r="M6" i="2" l="1"/>
  <c r="Q6" i="2" l="1"/>
  <c r="Q7" i="2" s="1"/>
  <c r="Q8" i="2" l="1"/>
</calcChain>
</file>

<file path=xl/sharedStrings.xml><?xml version="1.0" encoding="utf-8"?>
<sst xmlns="http://schemas.openxmlformats.org/spreadsheetml/2006/main" count="16" uniqueCount="13">
  <si>
    <t>№ п/п</t>
  </si>
  <si>
    <t>на проектные работы</t>
  </si>
  <si>
    <t>Наименование работ</t>
  </si>
  <si>
    <t>Обоснования расчета стоимости</t>
  </si>
  <si>
    <t>Итого проектных и изыскательских работ</t>
  </si>
  <si>
    <t>х</t>
  </si>
  <si>
    <t>=</t>
  </si>
  <si>
    <t>Итого по смете (тыс.руб.):</t>
  </si>
  <si>
    <t>Рабочий проект ВЛ-6 (10) кВ</t>
  </si>
  <si>
    <t>x</t>
  </si>
  <si>
    <t>Стоимость (тыс.руб.)
в ценах 4 кв 2020 г.</t>
  </si>
  <si>
    <t xml:space="preserve">Справочник базовых цен на проектные работы для строительства КИСиС. Москва 2012 г.
Табл. 18 п.7
где:
0,7 - стадия РД (Методические указания от 29.12.2009г. п.1.4)                                                                                                                                          
1,5- районный коэффициент (Решение от 18 июля 1991 года N 154)                                                                                                                       
1,2 - сокращенные сроки строительства (Методические указания от 29.12.2009г. п.3.11)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</si>
  <si>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СМЕТА №1.5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</si>
</sst>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left" vertical="top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/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0" fontId="2" fillId="0" borderId="1" xfId="0" applyFont="1" applyBorder="1"/>
    <xf numFmtId="0" fontId="2" fillId="0" borderId="3" xfId="0" applyFont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top"/>
    </xf>
    <xf numFmtId="165" fontId="1" fillId="0" borderId="3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8"/>
  <sheetViews>
    <sheetView tabSelected="1" view="pageBreakPreview" zoomScale="70" zoomScaleNormal="100" zoomScaleSheetLayoutView="70" workbookViewId="0">
      <selection activeCell="C13" sqref="C13"/>
    </sheetView>
  </sheetViews>
  <sheetFormatPr defaultRowHeight="18.75" x14ac:dyDescent="0.3"/>
  <cols>
    <col min="1" max="1" width="8.140625" style="1" bestFit="1" customWidth="1"/>
    <col min="2" max="2" width="57.5703125" style="1" customWidth="1"/>
    <col min="3" max="3" width="109.28515625" style="1" customWidth="1"/>
    <col min="4" max="4" width="6.42578125" style="1" bestFit="1" customWidth="1"/>
    <col min="5" max="5" width="2.5703125" style="1" bestFit="1" customWidth="1"/>
    <col min="6" max="6" width="5.140625" style="1" bestFit="1" customWidth="1"/>
    <col min="7" max="7" width="2.5703125" style="1" bestFit="1" customWidth="1"/>
    <col min="8" max="8" width="4.5703125" style="1" bestFit="1" customWidth="1"/>
    <col min="9" max="9" width="2.5703125" style="1" bestFit="1" customWidth="1"/>
    <col min="10" max="10" width="4.5703125" style="1" bestFit="1" customWidth="1"/>
    <col min="11" max="11" width="2.85546875" style="1" bestFit="1" customWidth="1"/>
    <col min="12" max="12" width="8.42578125" style="1" bestFit="1" customWidth="1"/>
    <col min="13" max="13" width="9.7109375" style="1" bestFit="1" customWidth="1"/>
    <col min="14" max="14" width="2.5703125" style="1" bestFit="1" customWidth="1"/>
    <col min="15" max="15" width="6.42578125" style="1" bestFit="1" customWidth="1"/>
    <col min="16" max="16" width="2.85546875" style="1" bestFit="1" customWidth="1"/>
    <col min="17" max="17" width="10.5703125" style="1" bestFit="1" customWidth="1"/>
    <col min="18" max="21" width="9.140625" style="1"/>
    <col min="22" max="22" width="9.42578125" style="1" bestFit="1" customWidth="1"/>
    <col min="23" max="16384" width="9.140625" style="1"/>
  </cols>
  <sheetData>
    <row r="2" spans="1:17" x14ac:dyDescent="0.3">
      <c r="A2" s="26" t="s">
        <v>12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7" x14ac:dyDescent="0.3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5" spans="1:17" ht="39.950000000000003" customHeight="1" x14ac:dyDescent="0.3">
      <c r="A5" s="3" t="s">
        <v>0</v>
      </c>
      <c r="B5" s="3" t="s">
        <v>2</v>
      </c>
      <c r="C5" s="3" t="s">
        <v>3</v>
      </c>
      <c r="D5" s="25"/>
      <c r="E5" s="19"/>
      <c r="F5" s="22"/>
      <c r="G5" s="23"/>
      <c r="H5" s="23"/>
      <c r="I5" s="23"/>
      <c r="J5" s="24"/>
      <c r="K5" s="24"/>
      <c r="L5" s="22"/>
      <c r="M5" s="27" t="s">
        <v>10</v>
      </c>
      <c r="N5" s="28"/>
      <c r="O5" s="28"/>
      <c r="P5" s="28"/>
      <c r="Q5" s="29"/>
    </row>
    <row r="6" spans="1:17" ht="131.25" x14ac:dyDescent="0.3">
      <c r="A6" s="4">
        <v>1</v>
      </c>
      <c r="B6" s="5" t="s">
        <v>8</v>
      </c>
      <c r="C6" s="6" t="s">
        <v>11</v>
      </c>
      <c r="D6" s="8">
        <v>9.09</v>
      </c>
      <c r="E6" s="8" t="s">
        <v>9</v>
      </c>
      <c r="F6" s="8">
        <v>0.7</v>
      </c>
      <c r="G6" s="20" t="s">
        <v>9</v>
      </c>
      <c r="H6" s="21">
        <v>1.5</v>
      </c>
      <c r="I6" s="21" t="s">
        <v>9</v>
      </c>
      <c r="J6" s="21">
        <v>1.2</v>
      </c>
      <c r="K6" s="20" t="s">
        <v>6</v>
      </c>
      <c r="L6" s="20">
        <f>D6*F6*H6*J6</f>
        <v>11.453399999999998</v>
      </c>
      <c r="M6" s="11">
        <f>L6</f>
        <v>11.453399999999998</v>
      </c>
      <c r="N6" s="8" t="s">
        <v>5</v>
      </c>
      <c r="O6" s="8">
        <v>4.47</v>
      </c>
      <c r="P6" s="8" t="s">
        <v>6</v>
      </c>
      <c r="Q6" s="12">
        <f t="shared" ref="Q6" si="0">(ROUND(M6*O6,3))</f>
        <v>51.197000000000003</v>
      </c>
    </row>
    <row r="7" spans="1:17" x14ac:dyDescent="0.3">
      <c r="A7" s="2"/>
      <c r="B7" s="2" t="s">
        <v>7</v>
      </c>
      <c r="C7" s="2"/>
      <c r="D7" s="7"/>
      <c r="E7" s="7"/>
      <c r="F7" s="7"/>
      <c r="G7" s="7"/>
      <c r="H7" s="7"/>
      <c r="I7" s="7"/>
      <c r="J7" s="7"/>
      <c r="K7" s="7"/>
      <c r="L7" s="7"/>
      <c r="M7" s="9"/>
      <c r="N7" s="10"/>
      <c r="O7" s="10"/>
      <c r="P7" s="10"/>
      <c r="Q7" s="18">
        <f>SUM(Q6:Q6)</f>
        <v>51.197000000000003</v>
      </c>
    </row>
    <row r="8" spans="1:17" ht="18.75" customHeight="1" x14ac:dyDescent="0.3">
      <c r="A8" s="2"/>
      <c r="B8" s="13" t="s">
        <v>4</v>
      </c>
      <c r="C8" s="13"/>
      <c r="D8" s="14"/>
      <c r="E8" s="14"/>
      <c r="F8" s="14"/>
      <c r="G8" s="14"/>
      <c r="H8" s="14"/>
      <c r="I8" s="14"/>
      <c r="J8" s="14"/>
      <c r="K8" s="14"/>
      <c r="L8" s="14"/>
      <c r="M8" s="15"/>
      <c r="N8" s="16"/>
      <c r="O8" s="16"/>
      <c r="P8" s="16"/>
      <c r="Q8" s="17">
        <f>Q7*1000</f>
        <v>51197</v>
      </c>
    </row>
  </sheetData>
  <mergeCells count="3">
    <mergeCell ref="A2:Q2"/>
    <mergeCell ref="A3:Q3"/>
    <mergeCell ref="M5:Q5"/>
  </mergeCells>
  <pageMargins left="0.39370078740157483" right="0.39370078740157483" top="0.78740157480314965" bottom="0.3937007874015748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проектные</vt:lpstr>
      <vt:lpstr>проектные!Область_печати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2021-02-09T04:25:03Z</dcterms:modified>
</cp:coreProperties>
</file>