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14510 ЗК ЭФ (ХЭС) ТП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G12" i="1"/>
  <c r="Q10" i="1"/>
  <c r="Q9" i="1"/>
  <c r="N9" i="1"/>
  <c r="J9" i="1"/>
  <c r="M9" i="1" l="1"/>
  <c r="P9" i="1"/>
  <c r="I9" i="1" l="1"/>
  <c r="G9" i="1"/>
  <c r="G10" i="1" l="1"/>
  <c r="G11" i="1" l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<sst xmlns="http://schemas.openxmlformats.org/spreadsheetml/2006/main" count="32" uniqueCount="25">
  <si>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</si>
  <si>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</si>
  <si>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</si>
  <si>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</si>
  <si>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</si>
  <si>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</si>
  <si>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</si>
  <si>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</si>
  <si>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</si>
  <si>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</si>
  <si>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</si>
  <si>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</si>
  <si>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</si>
  <si>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</si>
  <si>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</si>
  <si>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</si>
  <si>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</si>
  <si>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</si>
  <si>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</si>
  <si>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</si>
  <si>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</si>
  <si>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</si>
  <si>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</si>
  <si>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Приложение   к Документации о закупке – Структура НМЦ (в т.ч. форма Коммерческого предложения)</t>
  </si>
  <si>
    <t>"Мероприятия по строительству и реконструкции для технологического присоединения потребителей (в том числе ПИР) на территории  СП «ЦЭС» для нужд филиала «ХЭС» с. Виноградовка, с. Матвеевка, г. Хабаровск, с. Дрофа, р-н Имени Лазо, с. Галкино, сдт "Целинник",  с. Мичуринское, с. Некрасовка, с. Краснореченское, г. Хабаровск, с. Мичуринское"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</si>
</sst>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0" fillId="2" borderId="0" xfId="0" applyFill="1"/>
    <xf numFmtId="49" fontId="4" fillId="5" borderId="7" xfId="0" applyNumberFormat="1" applyFont="1" applyFill="1" applyBorder="1" applyAlignment="1">
      <alignment horizont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4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F9" sqref="F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9.285156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3" t="s">
        <v>23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4" t="s">
        <v>10</v>
      </c>
      <c r="C3" s="35"/>
      <c r="D3" s="35"/>
      <c r="E3" s="36"/>
      <c r="F3" s="32">
        <f>G10</f>
        <v>5673455</v>
      </c>
      <c r="G3" s="23" t="s">
        <v>2</v>
      </c>
      <c r="H3" s="1"/>
      <c r="I3" s="34" t="s">
        <v>21</v>
      </c>
      <c r="J3" s="35"/>
      <c r="K3" s="35"/>
      <c r="L3" s="35"/>
      <c r="M3" s="35"/>
      <c r="N3" s="35"/>
      <c r="O3" s="35"/>
      <c r="P3" s="35"/>
      <c r="Q3" s="5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3"/>
      <c r="C4" s="43"/>
      <c r="D4" s="43"/>
      <c r="E4" s="43"/>
      <c r="F4" s="43"/>
      <c r="G4" s="43"/>
      <c r="H4" s="1"/>
      <c r="I4" s="50" t="s">
        <v>17</v>
      </c>
      <c r="J4" s="50"/>
      <c r="K4" s="50"/>
      <c r="L4" s="5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4" t="s">
        <v>11</v>
      </c>
      <c r="C7" s="36"/>
      <c r="D7" s="45"/>
      <c r="E7" s="45"/>
      <c r="F7" s="46"/>
      <c r="G7" s="47"/>
      <c r="H7" s="5"/>
      <c r="I7" s="34" t="s">
        <v>20</v>
      </c>
      <c r="J7" s="35"/>
      <c r="K7" s="35"/>
      <c r="L7" s="35"/>
      <c r="M7" s="35"/>
      <c r="N7" s="35"/>
      <c r="O7" s="35"/>
      <c r="P7" s="35"/>
      <c r="Q7" s="5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05.5" thickBot="1" x14ac:dyDescent="0.3">
      <c r="A9" s="6"/>
      <c r="B9" s="11">
        <v>1</v>
      </c>
      <c r="C9" s="12" t="s">
        <v>24</v>
      </c>
      <c r="D9" s="13" t="s">
        <v>12</v>
      </c>
      <c r="E9" s="13">
        <v>5673455</v>
      </c>
      <c r="F9" s="14">
        <v>1</v>
      </c>
      <c r="G9" s="22">
        <f>E9*F9</f>
        <v>5673455</v>
      </c>
      <c r="H9" s="1"/>
      <c r="I9" s="19">
        <f>B9</f>
        <v>1</v>
      </c>
      <c r="J9" s="31" t="str">
        <f>C9</f>
        <v>"Мероприятия по строительству и реконструкции для технологического присоединения потребителей (в том числе ПИР) на территории  СП «ЦЭС» для нужд филиала «ХЭС» с. Виноградовка, с. Матвеевка, г. Хабаровск, с. Дрофа, р-н Имени Лазо, с. Галкино, сдт "Целинник",  с. Мичуринское, с. Некрасовка, с. Краснореченское, г. Хабаровск, с. Мичуринское"</v>
      </c>
      <c r="K9" s="15"/>
      <c r="L9" s="15"/>
      <c r="M9" s="20" t="str">
        <f>D9</f>
        <v>шт.</v>
      </c>
      <c r="N9" s="24">
        <f>E9</f>
        <v>5673455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7" t="s">
        <v>5</v>
      </c>
      <c r="C10" s="38"/>
      <c r="D10" s="38"/>
      <c r="E10" s="38"/>
      <c r="F10" s="39"/>
      <c r="G10" s="16">
        <f>SUM(G9:G9)</f>
        <v>5673455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8" t="s">
        <v>15</v>
      </c>
      <c r="C11" s="49"/>
      <c r="D11" s="49"/>
      <c r="E11" s="49"/>
      <c r="F11" s="25">
        <v>0.2</v>
      </c>
      <c r="G11" s="17">
        <f>G10*F11</f>
        <v>1134691</v>
      </c>
      <c r="H11" s="1"/>
      <c r="I11" s="48" t="s">
        <v>15</v>
      </c>
      <c r="J11" s="49"/>
      <c r="K11" s="49"/>
      <c r="L11" s="49"/>
      <c r="M11" s="49"/>
      <c r="N11" s="49"/>
      <c r="O11" s="49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0" t="s">
        <v>6</v>
      </c>
      <c r="C12" s="41"/>
      <c r="D12" s="41"/>
      <c r="E12" s="41"/>
      <c r="F12" s="42"/>
      <c r="G12" s="18">
        <f>G10+G11</f>
        <v>6808146</v>
      </c>
      <c r="H12" s="1"/>
      <c r="I12" s="40" t="s">
        <v>6</v>
      </c>
      <c r="J12" s="41"/>
      <c r="K12" s="41"/>
      <c r="L12" s="41"/>
      <c r="M12" s="41"/>
      <c r="N12" s="41"/>
      <c r="O12" s="41"/>
      <c r="P12" s="42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A13" s="30"/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A14" s="30"/>
      <c r="B14" s="54"/>
      <c r="C14" s="54"/>
      <c r="D14" s="54"/>
      <c r="E14" s="54"/>
      <c r="F14" s="54"/>
      <c r="G14" s="54"/>
      <c r="H14" s="3"/>
      <c r="I14" s="3"/>
      <c r="J14" s="55" t="s">
        <v>16</v>
      </c>
      <c r="K14" s="56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3"/>
      <c r="K15" s="53"/>
      <c r="L15" s="26"/>
      <c r="AA15" s="1"/>
    </row>
    <row r="16" spans="1:27" ht="16.5" x14ac:dyDescent="0.25">
      <c r="J16" s="52"/>
      <c r="K16" s="52"/>
      <c r="L16" s="27"/>
    </row>
    <row r="17" spans="10:12" ht="19.5" x14ac:dyDescent="0.25">
      <c r="J17" s="53"/>
      <c r="K17" s="53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2021-04-27T02:45:03Z</dcterms:modified>
</cp:coreProperties>
</file>