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5 Солнечная долина\"/>
    </mc:Choice>
  </mc:AlternateContent>
  <bookViews>
    <workbookView xWindow="0" yWindow="120" windowWidth="28800" windowHeight="12180"/>
  </bookViews>
  <sheets>
    <sheet name=" Населённая местность" sheetId="1" r:id="rId1"/>
    <sheet name="Лист1" sheetId="2" r:id="rId2"/>
  </sheets>
  <externalReferences>
    <externalReference r:id="rId3"/>
    <externalReference r:id="rId4"/>
  </externalReferences>
  <definedNames>
    <definedName name="_xlnm._FilterDatabase" localSheetId="0" hidden="1">' Населённая местность'!$A$8:$C$14</definedName>
    <definedName name="_xlnm.Print_Area" localSheetId="0">' Населённая местность'!$A$1:$C$18</definedName>
  </definedNames>
  <calcPr calcId="162913"/>
</workbook>
</file>

<file path=xl/calcChain.xml><?xml version="1.0" encoding="utf-8"?>
<calcChain xmlns="http://schemas.openxmlformats.org/spreadsheetml/2006/main">
  <c r="C10" i="1" l="1"/>
  <c r="C11" i="1" l="1"/>
  <c r="C12" i="1" l="1"/>
  <c r="C13" i="1" s="1"/>
  <c r="C14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<sst xmlns="http://schemas.openxmlformats.org/spreadsheetml/2006/main" count="11" uniqueCount="11">
  <si>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</si>
  <si>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</si>
  <si>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</si>
  <si>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</si>
  <si>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</si>
  <si>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</si>
  <si>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</si>
  <si>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</si>
  <si>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Строительство ЛЭП 6  кВ в  п. Трудовое для технологического присоединения заявителя Солнечная долина Владивостока АО, протяженностью 8 км</t>
  </si>
  <si>
    <t>Реконструкция ПС 35/6 кВ Заводская с заменой измерительных трансформаторов ток 6 кВ в линейных ячейках № 11, № 25, для технологического присоединения Солнечная долина Владивостока АО, в количестве 6 шт.</t>
  </si>
  <si>
    <t>Объект:Строительство ЛЭП 6  кВ в  п. Трудовое для технологического присоединения заявителя Солнечная долина Владивостока АО, протяженностью 8 км; Реконструкция ПС 35/6 кВ Заводская с заменой измерительных трансформаторов ток 6 кВ в линейных ячейках № 11, № 25, для технологического присоединения Солнечная долина Владивостока АО, в количестве 6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</si>
</sst>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0" xfId="0" applyFont="1"/>
    <xf numFmtId="0" fontId="7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710%20&#1052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711%20&#1047;&#1072;&#1084;&#1077;&#1085;&#1072;%20&#1058;&#1058;%206(10)%20&#1082;&#1042;%20-%206%20&#1096;&#1090;.%20-%20&#1051;&#1057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0">
          <cell r="H50">
            <v>15444.823351386844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СР по форме №4 с мат. и обор."/>
    </sheetNames>
    <sheetDataSet>
      <sheetData sheetId="0">
        <row r="64">
          <cell r="I64">
            <v>154222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zoomScale="85" zoomScaleNormal="85" zoomScaleSheetLayoutView="85" workbookViewId="0">
      <selection activeCell="G16" sqref="G16"/>
    </sheetView>
  </sheetViews>
  <sheetFormatPr defaultRowHeight="15.75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8" customWidth="1"/>
    <col min="6" max="7" width="17.7109375" style="8" customWidth="1"/>
    <col min="8" max="16384" width="9.140625" style="1"/>
  </cols>
  <sheetData>
    <row r="1" spans="1:7" s="3" customFormat="1" ht="36" customHeight="1" x14ac:dyDescent="0.25">
      <c r="A1" s="4"/>
      <c r="B1" s="2"/>
      <c r="C1" s="7"/>
      <c r="D1" s="11"/>
      <c r="E1" s="6"/>
      <c r="F1" s="7"/>
    </row>
    <row r="2" spans="1:7" s="3" customFormat="1" ht="15.75" customHeight="1" x14ac:dyDescent="0.25">
      <c r="A2" s="35" t="s">
        <v>1</v>
      </c>
      <c r="B2" s="35"/>
      <c r="C2" s="35"/>
      <c r="D2" s="13"/>
      <c r="E2" s="13"/>
      <c r="F2" s="13"/>
      <c r="G2" s="13"/>
    </row>
    <row r="3" spans="1:7" s="3" customFormat="1" ht="15.75" customHeight="1" x14ac:dyDescent="0.25">
      <c r="A3" s="32" t="s">
        <v>2</v>
      </c>
      <c r="B3" s="32"/>
      <c r="C3" s="32"/>
      <c r="D3" s="14"/>
      <c r="E3" s="14"/>
      <c r="F3" s="14"/>
      <c r="G3" s="14"/>
    </row>
    <row r="4" spans="1:7" s="3" customFormat="1" ht="15.75" customHeight="1" x14ac:dyDescent="0.25">
      <c r="A4" s="12"/>
      <c r="B4" s="12"/>
      <c r="C4" s="12"/>
      <c r="D4" s="14"/>
      <c r="E4" s="14"/>
      <c r="F4" s="14"/>
      <c r="G4" s="14"/>
    </row>
    <row r="5" spans="1:7" s="3" customFormat="1" ht="90.75" customHeight="1" x14ac:dyDescent="0.25">
      <c r="A5" s="32" t="s">
        <v>10</v>
      </c>
      <c r="B5" s="32"/>
      <c r="C5" s="32"/>
      <c r="D5" s="14"/>
      <c r="E5" s="14"/>
      <c r="F5" s="14"/>
      <c r="G5" s="14"/>
    </row>
    <row r="6" spans="1:7" s="3" customFormat="1" ht="15.75" customHeight="1" x14ac:dyDescent="0.25">
      <c r="A6" s="32"/>
      <c r="B6" s="32"/>
      <c r="C6" s="32"/>
      <c r="D6" s="14"/>
      <c r="E6" s="14"/>
      <c r="F6" s="14"/>
      <c r="G6" s="14"/>
    </row>
    <row r="7" spans="1:7" s="3" customFormat="1" ht="15.75" customHeight="1" thickBot="1" x14ac:dyDescent="0.3">
      <c r="A7" s="16"/>
      <c r="B7" s="16"/>
      <c r="C7" s="16"/>
      <c r="D7" s="14"/>
      <c r="E7" s="14"/>
      <c r="F7" s="14"/>
      <c r="G7" s="14"/>
    </row>
    <row r="8" spans="1:7" s="5" customFormat="1" ht="16.5" thickBot="1" x14ac:dyDescent="0.3">
      <c r="A8" s="17" t="s">
        <v>0</v>
      </c>
      <c r="B8" s="18" t="s">
        <v>7</v>
      </c>
      <c r="C8" s="19" t="s">
        <v>3</v>
      </c>
    </row>
    <row r="9" spans="1:7" s="5" customFormat="1" ht="16.5" thickBot="1" x14ac:dyDescent="0.3">
      <c r="A9" s="20">
        <v>1</v>
      </c>
      <c r="B9" s="21">
        <v>2</v>
      </c>
      <c r="C9" s="20">
        <v>3</v>
      </c>
    </row>
    <row r="10" spans="1:7" s="10" customFormat="1" ht="42.75" customHeight="1" x14ac:dyDescent="0.25">
      <c r="A10" s="22">
        <v>1</v>
      </c>
      <c r="B10" s="23" t="s">
        <v>8</v>
      </c>
      <c r="C10" s="26">
        <f>[1]МРСК!$H$50*1000</f>
        <v>15444823.351386843</v>
      </c>
    </row>
    <row r="11" spans="1:7" s="10" customFormat="1" ht="54" customHeight="1" thickBot="1" x14ac:dyDescent="0.3">
      <c r="A11" s="30">
        <v>2</v>
      </c>
      <c r="B11" s="23" t="s">
        <v>9</v>
      </c>
      <c r="C11" s="27">
        <f>'[2]ЛСР по форме №4 с мат. и обор.'!$I$64</f>
        <v>154222</v>
      </c>
    </row>
    <row r="12" spans="1:7" s="10" customFormat="1" ht="16.5" thickBot="1" x14ac:dyDescent="0.3">
      <c r="A12" s="36" t="s">
        <v>5</v>
      </c>
      <c r="B12" s="37"/>
      <c r="C12" s="28">
        <f>SUM(C10:C11)</f>
        <v>15599045.351386843</v>
      </c>
    </row>
    <row r="13" spans="1:7" s="10" customFormat="1" ht="16.5" thickBot="1" x14ac:dyDescent="0.3">
      <c r="A13" s="36" t="s">
        <v>6</v>
      </c>
      <c r="B13" s="37"/>
      <c r="C13" s="28">
        <f>C12*0.2</f>
        <v>3119809.0702773686</v>
      </c>
    </row>
    <row r="14" spans="1:7" s="24" customFormat="1" thickBot="1" x14ac:dyDescent="0.3">
      <c r="A14" s="33" t="s">
        <v>4</v>
      </c>
      <c r="B14" s="34"/>
      <c r="C14" s="29">
        <f>SUM(C12,C13)</f>
        <v>18718854.421664212</v>
      </c>
    </row>
    <row r="15" spans="1:7" ht="30.75" customHeight="1" x14ac:dyDescent="0.25">
      <c r="A15" s="3"/>
      <c r="B15" s="3"/>
      <c r="C15" s="3"/>
      <c r="D15" s="3"/>
      <c r="E15" s="9"/>
      <c r="F15" s="9"/>
      <c r="G15" s="9"/>
    </row>
    <row r="16" spans="1:7" ht="15.75" customHeight="1" x14ac:dyDescent="0.2">
      <c r="A16" s="31"/>
      <c r="B16" s="31"/>
      <c r="C16" s="31"/>
      <c r="D16" s="15"/>
      <c r="E16" s="15"/>
      <c r="F16" s="15"/>
      <c r="G16" s="15"/>
    </row>
    <row r="17" spans="1:7" x14ac:dyDescent="0.25">
      <c r="A17" s="25"/>
      <c r="B17" s="25"/>
      <c r="C17" s="25"/>
      <c r="D17" s="3"/>
      <c r="E17" s="9"/>
      <c r="F17" s="9"/>
      <c r="G17" s="9"/>
    </row>
    <row r="18" spans="1:7" x14ac:dyDescent="0.25">
      <c r="A18" s="31"/>
      <c r="B18" s="31"/>
      <c r="C18" s="31"/>
      <c r="D18" s="3"/>
      <c r="E18" s="9"/>
      <c r="F18" s="9"/>
      <c r="G18" s="9"/>
    </row>
  </sheetData>
  <autoFilter ref="A8:C14"/>
  <mergeCells count="9">
    <mergeCell ref="A18:C18"/>
    <mergeCell ref="A5:C5"/>
    <mergeCell ref="A16:C16"/>
    <mergeCell ref="A14:B14"/>
    <mergeCell ref="A2:C2"/>
    <mergeCell ref="A3:C3"/>
    <mergeCell ref="A12:B12"/>
    <mergeCell ref="A13:B13"/>
    <mergeCell ref="A6:C6"/>
  </mergeCells>
  <phoneticPr fontId="0" type="noConversion"/>
  <pageMargins left="3.937007874015748E-2" right="3.937007874015748E-2" top="3.937007874015748E-2" bottom="3.937007874015748E-2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2021-03-30T23:27:09Z</cp:lastPrinted>
  <dcterms:created xsi:type="dcterms:W3CDTF">1996-10-08T23:32:33Z</dcterms:created>
  <dcterms:modified xsi:type="dcterms:W3CDTF">2021-03-31T02:01:42Z</dcterms:modified>
</cp:coreProperties>
</file>