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та по ГКПЗ 2021\ПО НОВОЙ ФОРМЕ\85201 ЗК не МСП\ЗД\Приложение 1 Технические требования\"/>
    </mc:Choice>
  </mc:AlternateContent>
  <bookViews>
    <workbookView xWindow="0" yWindow="0" windowWidth="29796" windowHeight="9396"/>
  </bookViews>
  <sheets>
    <sheet name="ЛСР в двух уровнях" sheetId="1" r:id="rId1"/>
  </sheets>
  <definedNames>
    <definedName name="Constr" localSheetId="0">'ЛСР в двух уровнях'!#REF!</definedName>
    <definedName name="FOT" localSheetId="0">'ЛСР в двух уровнях'!#REF!</definedName>
    <definedName name="Ind" localSheetId="0">'ЛСР в двух уровнях'!#REF!</definedName>
    <definedName name="Obj" localSheetId="0">'ЛСР в двух уровнях'!$A$28</definedName>
    <definedName name="Obosn" localSheetId="0">'ЛСР в двух уровнях'!$B$30</definedName>
    <definedName name="Print_Titles" localSheetId="0">'ЛСР в двух уровнях'!$37:$37</definedName>
    <definedName name="SmPr" localSheetId="0">'ЛСР в двух уровнях'!$B$31</definedName>
    <definedName name="_xlnm.Print_Titles" localSheetId="0">'ЛСР в двух уровнях'!$37:$37</definedName>
    <definedName name="_xlnm.Print_Area" localSheetId="0">'ЛСР в двух уровнях'!$A$1:$J$134</definedName>
  </definedNames>
  <calcPr calcId="162913"/>
</workbook>
</file>

<file path=xl/calcChain.xml><?xml version="1.0" encoding="utf-8"?>
<calcChain xmlns="http://schemas.openxmlformats.org/spreadsheetml/2006/main">
  <c r="D21" i="1" l="1"/>
  <c r="D20" i="1"/>
  <c r="D19" i="1"/>
  <c r="D22" i="1" l="1"/>
  <c r="H21" i="1" l="1"/>
  <c r="C21" i="1"/>
  <c r="H20" i="1"/>
  <c r="C20" i="1"/>
  <c r="I22" i="1"/>
  <c r="C19" i="1"/>
  <c r="H19" i="1" l="1"/>
  <c r="H22" i="1" l="1"/>
</calcChain>
</file>

<file path=xl/sharedStrings.xml><?xml version="1.0" encoding="utf-8"?>
<sst xmlns="http://schemas.openxmlformats.org/spreadsheetml/2006/main" count="269" uniqueCount="134">
  <si>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</si>
  <si>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</si>
  <si>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</si>
  <si>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</si>
  <si>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</si>
  <si>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</si>
  <si>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</si>
  <si>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Обоснование</t>
  </si>
  <si>
    <t>на единицу измерения</t>
  </si>
  <si>
    <t>общая</t>
  </si>
  <si>
    <t>Сметная стоимость, руб.</t>
  </si>
  <si>
    <t>в базисных ценах</t>
  </si>
  <si>
    <t>в текущих (прогнозных) ценах</t>
  </si>
  <si>
    <t xml:space="preserve">Основание: </t>
  </si>
  <si>
    <t>УТВЕРЖДАЮ:</t>
  </si>
  <si>
    <t>тыс. руб.</t>
  </si>
  <si>
    <t>Сметная трудоемкость _______________________________________________________________________________________________</t>
  </si>
  <si>
    <t>чел.час</t>
  </si>
  <si>
    <t>1</t>
  </si>
  <si>
    <t xml:space="preserve">    В том числе (справочно):</t>
  </si>
  <si>
    <t xml:space="preserve">       фонд оплаты труда (ФОТ)</t>
  </si>
  <si>
    <t xml:space="preserve">       эксплуатация машин и механизмов</t>
  </si>
  <si>
    <t>Накладные расходы</t>
  </si>
  <si>
    <t>Сметная прибыль</t>
  </si>
  <si>
    <t xml:space="preserve">    Итого</t>
  </si>
  <si>
    <t>2</t>
  </si>
  <si>
    <t>расчет</t>
  </si>
  <si>
    <t>3</t>
  </si>
  <si>
    <t>4</t>
  </si>
  <si>
    <t>Итого прямые затраты по смете</t>
  </si>
  <si>
    <t>ВСЕГО по смете</t>
  </si>
  <si>
    <t xml:space="preserve">    ВСЕГО по смете</t>
  </si>
  <si>
    <t>Гл. инженер ФАО ДРСК ЮЯЭС</t>
  </si>
  <si>
    <t>_______________Белослудцев Е.Г.</t>
  </si>
  <si>
    <t xml:space="preserve">Сводный сметный расчет в сумме </t>
  </si>
  <si>
    <t>тыс.руб.</t>
  </si>
  <si>
    <t>СВОДНЫЙ СМЕТНЫЙ РАСЧЕТ СТОИМОСТИ СТРОИТЕЛЬСТВА</t>
  </si>
  <si>
    <t>Составлена в прогнозных ценах на  2021г.</t>
  </si>
  <si>
    <t>№ п/п</t>
  </si>
  <si>
    <t>Номера сметных расчетов и смет</t>
  </si>
  <si>
    <t>Наименование глав, объектов, работ и затрат</t>
  </si>
  <si>
    <t>Общая сметная стоимость, руб.</t>
  </si>
  <si>
    <t>Общая трудоёмкость, чел.час</t>
  </si>
  <si>
    <t>СМР</t>
  </si>
  <si>
    <t>оборудования, мебели, инвентаря</t>
  </si>
  <si>
    <t>прочих</t>
  </si>
  <si>
    <t>ПИР</t>
  </si>
  <si>
    <t>Глава 2. Основные объекты строительства</t>
  </si>
  <si>
    <t>ЛСР №1</t>
  </si>
  <si>
    <t>ЛСР №2</t>
  </si>
  <si>
    <t>ЛСР №3</t>
  </si>
  <si>
    <t>ЛОКАЛЬНЫЙ СМЕТНЫЙ РАСЧЕТ № 1</t>
  </si>
  <si>
    <t>Сметная стоимость строительных работ _______________________________________________________________________________________________</t>
  </si>
  <si>
    <t>5</t>
  </si>
  <si>
    <t>6</t>
  </si>
  <si>
    <t>7</t>
  </si>
  <si>
    <t>8</t>
  </si>
  <si>
    <t>9</t>
  </si>
  <si>
    <t>10</t>
  </si>
  <si>
    <t>11</t>
  </si>
  <si>
    <t>рейс</t>
  </si>
  <si>
    <t>ЛОКАЛЬНЫЙ СМЕТНЫЙ РАСЧЕТ № 3</t>
  </si>
  <si>
    <t xml:space="preserve">ЛЭП-110 кВ  Юхта – Лебединый, Л-133,  (ВЛ 110 кВ  Лебединый  - Юхта) № YА0000571.
</t>
  </si>
  <si>
    <t>ЛЭП-110кВ пос. Лебединый - Н.Куранах  №104 (ВЛ 110 кВ. Нижний Куранах – Лебединый с отпайками)   № YА0000572</t>
  </si>
  <si>
    <t>ЛЭП-110кВ М.Нимныр-Б.Нимныр  №103 (ЛЭП-110 кВ  Малый Нимныр  - Большой Нимныр "  № 103)  №YА0000569.</t>
  </si>
  <si>
    <t>Раздел 2. Перебазировка</t>
  </si>
  <si>
    <t>ЛОКАЛЬНЫЙ СМЕТНЫЙ РАСЧЕТ № 2</t>
  </si>
  <si>
    <t>Приложение №2 к информационной карте  на проведение закупки № 85201-РЕМ-ПРОД 2021-ДРСК</t>
  </si>
  <si>
    <t>___________________________130,832</t>
  </si>
  <si>
    <t>Раздел 1. Монтаж заземления опор</t>
  </si>
  <si>
    <t>ФЕР01-01-009-11</t>
  </si>
  <si>
    <t>Разработка грунта в траншеях экскаватором «обратная лопата» с ковшом вместимостью 0,65 (0,5-1) м3 в отвал, группа грунтов: 5</t>
  </si>
  <si>
    <t>1000 м3</t>
  </si>
  <si>
    <r>
      <t>0,0492</t>
    </r>
    <r>
      <rPr>
        <i/>
        <sz val="7"/>
        <rFont val="Arial"/>
        <family val="2"/>
        <charset val="204"/>
      </rPr>
      <t xml:space="preserve">
49,2/1000</t>
    </r>
  </si>
  <si>
    <t>т</t>
  </si>
  <si>
    <t>ФССЦ-08.3.07.01-0041</t>
  </si>
  <si>
    <t>Сталь полосовая: 40х4 мм</t>
  </si>
  <si>
    <t>ФССЦ-20.1.01.11-0021</t>
  </si>
  <si>
    <t>Зажим соединительный: плашечный ПС-1-1</t>
  </si>
  <si>
    <t>шт</t>
  </si>
  <si>
    <t>ФЕР01-02-061-04</t>
  </si>
  <si>
    <t>Засыпка вручную траншей, пазух котлованов и ям, группа грунтов: 4</t>
  </si>
  <si>
    <t>100 м3</t>
  </si>
  <si>
    <r>
      <t>0,492</t>
    </r>
    <r>
      <rPr>
        <i/>
        <sz val="7"/>
        <rFont val="Arial"/>
        <family val="2"/>
        <charset val="204"/>
      </rPr>
      <t xml:space="preserve">
49,2/100</t>
    </r>
  </si>
  <si>
    <t>перебазировка экскаватора  к месту производства работ240км, ср скорость 27 км/ч</t>
  </si>
  <si>
    <t>перебазировка персонала</t>
  </si>
  <si>
    <t>командировочные 5 чл *500 р+2 дн на перебазировку</t>
  </si>
  <si>
    <t>дн</t>
  </si>
  <si>
    <r>
      <t>5</t>
    </r>
    <r>
      <rPr>
        <b/>
        <i/>
        <sz val="7"/>
        <rFont val="Arial"/>
        <family val="2"/>
        <charset val="204"/>
      </rPr>
      <t xml:space="preserve">
3+2</t>
    </r>
  </si>
  <si>
    <t xml:space="preserve">    Дефлятор перевода в цены 2021(сценарные условия БП ДРСК) 1,6%</t>
  </si>
  <si>
    <t>___________________________927,861</t>
  </si>
  <si>
    <t>Раздел 1. Монтаж заземления опор №53,54,55,56,57,58,59,60,61,62</t>
  </si>
  <si>
    <r>
      <t>0,24</t>
    </r>
    <r>
      <rPr>
        <i/>
        <sz val="7"/>
        <rFont val="Arial"/>
        <family val="2"/>
        <charset val="204"/>
      </rPr>
      <t xml:space="preserve">
240/1000</t>
    </r>
  </si>
  <si>
    <r>
      <t>2,4</t>
    </r>
    <r>
      <rPr>
        <i/>
        <sz val="7"/>
        <rFont val="Arial"/>
        <family val="2"/>
        <charset val="204"/>
      </rPr>
      <t xml:space="preserve">
240/100</t>
    </r>
  </si>
  <si>
    <t>Раздел 2. Монтаж заземления опор №4,5,6,7,8,9,10,11,12,13,14,15,16,17</t>
  </si>
  <si>
    <r>
      <t>0,336</t>
    </r>
    <r>
      <rPr>
        <i/>
        <sz val="7"/>
        <rFont val="Arial"/>
        <family val="2"/>
        <charset val="204"/>
      </rPr>
      <t xml:space="preserve">
336/1000</t>
    </r>
  </si>
  <si>
    <r>
      <t>3,36</t>
    </r>
    <r>
      <rPr>
        <i/>
        <sz val="7"/>
        <rFont val="Arial"/>
        <family val="2"/>
        <charset val="204"/>
      </rPr>
      <t xml:space="preserve">
336/100</t>
    </r>
  </si>
  <si>
    <t>Раздел 3. Перебазировка</t>
  </si>
  <si>
    <t>перебазировка экскаватора  к месту производства работ 62км, ср скорость 27 км/ч</t>
  </si>
  <si>
    <t>___________________________533,544</t>
  </si>
  <si>
    <r>
      <t>0,3198</t>
    </r>
    <r>
      <rPr>
        <i/>
        <sz val="7"/>
        <rFont val="Arial"/>
        <family val="2"/>
        <charset val="204"/>
      </rPr>
      <t xml:space="preserve">
319,8/1000</t>
    </r>
  </si>
  <si>
    <r>
      <t>3,198</t>
    </r>
    <r>
      <rPr>
        <i/>
        <sz val="7"/>
        <rFont val="Arial"/>
        <family val="2"/>
        <charset val="204"/>
      </rPr>
      <t xml:space="preserve">
319,8/100</t>
    </r>
  </si>
  <si>
    <t>перебазировка экскаватора  к месту производства работ 44км, ср скорость 27 км/ч (168 ТЗ/8=24 дн)</t>
  </si>
  <si>
    <t>перебазировка персонала (529 чел/час/8/3 чл</t>
  </si>
  <si>
    <t>Устройство заземления опор Алданского района электрических сетей</t>
  </si>
  <si>
    <t xml:space="preserve">  .02.2021</t>
  </si>
  <si>
    <t>Кол.</t>
  </si>
  <si>
    <t>Коэффициент удорожания</t>
  </si>
  <si>
    <t>ФЕР33-04-015-01</t>
  </si>
  <si>
    <t>Устройство шин заземления опор ВЛ и подстанций</t>
  </si>
  <si>
    <t>10 м</t>
  </si>
  <si>
    <r>
      <t>16,8</t>
    </r>
    <r>
      <rPr>
        <i/>
        <sz val="7"/>
        <rFont val="Arial"/>
        <family val="2"/>
        <charset val="204"/>
      </rPr>
      <t xml:space="preserve">
168/10</t>
    </r>
  </si>
  <si>
    <t>128 772,98</t>
  </si>
  <si>
    <t>127 294,93</t>
  </si>
  <si>
    <t>2 060,37</t>
  </si>
  <si>
    <t>2 036,72</t>
  </si>
  <si>
    <t>129 331,65</t>
  </si>
  <si>
    <r>
      <t>80</t>
    </r>
    <r>
      <rPr>
        <i/>
        <sz val="7"/>
        <rFont val="Arial"/>
        <family val="2"/>
        <charset val="204"/>
      </rPr>
      <t xml:space="preserve">
800/10</t>
    </r>
  </si>
  <si>
    <r>
      <t>112</t>
    </r>
    <r>
      <rPr>
        <i/>
        <sz val="7"/>
        <rFont val="Arial"/>
        <family val="2"/>
        <charset val="204"/>
      </rPr>
      <t xml:space="preserve">
1120/10</t>
    </r>
  </si>
  <si>
    <t>командировка персонала</t>
  </si>
  <si>
    <t>913 248,39</t>
  </si>
  <si>
    <t>894 940,87</t>
  </si>
  <si>
    <t>14 611,97</t>
  </si>
  <si>
    <t>14 319,05</t>
  </si>
  <si>
    <t>909 259,92</t>
  </si>
  <si>
    <r>
      <t>109,2</t>
    </r>
    <r>
      <rPr>
        <i/>
        <sz val="7"/>
        <rFont val="Arial"/>
        <family val="2"/>
        <charset val="204"/>
      </rPr>
      <t xml:space="preserve">
1092/10</t>
    </r>
  </si>
  <si>
    <t>525 141,21</t>
  </si>
  <si>
    <t>515 531,05</t>
  </si>
  <si>
    <t>8 402,26</t>
  </si>
  <si>
    <t>8 248,50</t>
  </si>
  <si>
    <t>523 779,55</t>
  </si>
  <si>
    <t>_______________________________________________________________________________________________126,66</t>
  </si>
  <si>
    <t>_______________________________________________________________________________________________1428,08</t>
  </si>
  <si>
    <t>_______________________________________________________________________________________________8010,45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</si>
</sst>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i/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9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 Cyr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7"/>
      <name val="Arial"/>
      <family val="2"/>
      <charset val="204"/>
    </font>
    <font>
      <b/>
      <i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4" fillId="0" borderId="0"/>
    <xf numFmtId="0" fontId="13" fillId="0" borderId="0">
      <alignment horizontal="center"/>
    </xf>
    <xf numFmtId="0" fontId="14" fillId="0" borderId="0"/>
  </cellStyleXfs>
  <cellXfs count="223">
    <xf numFmtId="0" fontId="0" fillId="0" borderId="0" xfId="0"/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center" vertical="top" wrapText="1"/>
    </xf>
    <xf numFmtId="0" fontId="4" fillId="0" borderId="0" xfId="0" applyNumberFormat="1" applyFont="1" applyAlignment="1">
      <alignment horizontal="right" vertical="top"/>
    </xf>
    <xf numFmtId="0" fontId="3" fillId="0" borderId="0" xfId="0" applyFont="1"/>
    <xf numFmtId="0" fontId="6" fillId="0" borderId="0" xfId="0" applyFont="1"/>
    <xf numFmtId="0" fontId="3" fillId="0" borderId="0" xfId="0" applyNumberFormat="1" applyFont="1" applyAlignment="1">
      <alignment horizontal="center" vertical="top"/>
    </xf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/>
    </xf>
    <xf numFmtId="0" fontId="3" fillId="0" borderId="0" xfId="0" applyFont="1"/>
    <xf numFmtId="0" fontId="2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NumberFormat="1" applyFont="1" applyAlignment="1">
      <alignment horizontal="left" vertical="top"/>
    </xf>
    <xf numFmtId="0" fontId="13" fillId="0" borderId="0" xfId="0" applyNumberFormat="1" applyFont="1" applyFill="1" applyBorder="1" applyAlignment="1" applyProtection="1">
      <alignment horizontal="center" vertical="top"/>
    </xf>
    <xf numFmtId="0" fontId="13" fillId="0" borderId="0" xfId="1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left" vertical="top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/>
    <xf numFmtId="49" fontId="13" fillId="0" borderId="0" xfId="0" applyNumberFormat="1" applyFont="1" applyFill="1" applyBorder="1" applyAlignment="1" applyProtection="1">
      <alignment horizontal="left" vertical="top"/>
    </xf>
    <xf numFmtId="0" fontId="13" fillId="0" borderId="0" xfId="0" applyNumberFormat="1" applyFont="1" applyFill="1" applyBorder="1" applyAlignment="1" applyProtection="1">
      <alignment horizontal="right" vertical="center"/>
    </xf>
    <xf numFmtId="0" fontId="13" fillId="0" borderId="0" xfId="0" applyNumberFormat="1" applyFont="1" applyFill="1" applyBorder="1" applyAlignment="1" applyProtection="1">
      <alignment horizontal="right" vertical="top"/>
    </xf>
    <xf numFmtId="0" fontId="13" fillId="0" borderId="0" xfId="2" applyNumberFormat="1" applyFont="1" applyFill="1" applyBorder="1" applyAlignment="1" applyProtection="1">
      <alignment horizontal="left"/>
    </xf>
    <xf numFmtId="0" fontId="13" fillId="0" borderId="3" xfId="3" applyNumberFormat="1" applyFont="1" applyFill="1" applyBorder="1" applyAlignment="1" applyProtection="1">
      <alignment horizontal="center"/>
    </xf>
    <xf numFmtId="0" fontId="14" fillId="0" borderId="2" xfId="0" applyNumberFormat="1" applyFont="1" applyFill="1" applyBorder="1" applyAlignment="1" applyProtection="1"/>
    <xf numFmtId="0" fontId="13" fillId="0" borderId="2" xfId="0" applyNumberFormat="1" applyFont="1" applyFill="1" applyBorder="1" applyAlignment="1" applyProtection="1">
      <alignment horizontal="left" vertical="top" wrapText="1"/>
    </xf>
    <xf numFmtId="49" fontId="13" fillId="0" borderId="2" xfId="0" applyNumberFormat="1" applyFont="1" applyFill="1" applyBorder="1" applyAlignment="1" applyProtection="1">
      <alignment horizontal="left" vertical="center" wrapText="1"/>
    </xf>
    <xf numFmtId="4" fontId="13" fillId="0" borderId="2" xfId="0" applyNumberFormat="1" applyFont="1" applyFill="1" applyBorder="1" applyAlignment="1" applyProtection="1">
      <alignment horizontal="right" vertical="top" wrapText="1"/>
    </xf>
    <xf numFmtId="4" fontId="15" fillId="0" borderId="0" xfId="0" applyNumberFormat="1" applyFont="1" applyFill="1" applyBorder="1" applyAlignment="1" applyProtection="1">
      <alignment horizontal="center" vertical="center"/>
    </xf>
    <xf numFmtId="0" fontId="0" fillId="0" borderId="0" xfId="0"/>
    <xf numFmtId="0" fontId="4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right" vertical="top"/>
    </xf>
    <xf numFmtId="0" fontId="5" fillId="0" borderId="0" xfId="0" applyFont="1" applyBorder="1" applyAlignment="1">
      <alignment horizontal="right" vertical="top"/>
    </xf>
    <xf numFmtId="0" fontId="8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49" fontId="6" fillId="0" borderId="0" xfId="0" applyNumberFormat="1" applyFont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10" fillId="0" borderId="1" xfId="0" applyNumberFormat="1" applyFont="1" applyBorder="1" applyAlignment="1">
      <alignment horizontal="right" vertical="top"/>
    </xf>
    <xf numFmtId="0" fontId="3" fillId="0" borderId="2" xfId="0" applyFont="1" applyBorder="1" applyAlignment="1">
      <alignment horizontal="left" vertical="top" wrapText="1"/>
    </xf>
    <xf numFmtId="0" fontId="0" fillId="0" borderId="0" xfId="0"/>
    <xf numFmtId="49" fontId="5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right" vertical="top"/>
    </xf>
    <xf numFmtId="0" fontId="5" fillId="0" borderId="0" xfId="0" applyFont="1" applyBorder="1" applyAlignment="1">
      <alignment horizontal="right" vertical="top"/>
    </xf>
    <xf numFmtId="0" fontId="8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10" fillId="0" borderId="1" xfId="0" applyNumberFormat="1" applyFont="1" applyBorder="1" applyAlignment="1">
      <alignment horizontal="right" vertical="top"/>
    </xf>
    <xf numFmtId="0" fontId="4" fillId="0" borderId="0" xfId="0" applyNumberFormat="1" applyFont="1" applyAlignment="1">
      <alignment horizontal="center" vertical="top" wrapText="1"/>
    </xf>
    <xf numFmtId="0" fontId="4" fillId="0" borderId="0" xfId="0" applyNumberFormat="1" applyFont="1" applyAlignment="1">
      <alignment horizontal="right" vertical="top"/>
    </xf>
    <xf numFmtId="49" fontId="5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right" vertical="top"/>
    </xf>
    <xf numFmtId="0" fontId="5" fillId="0" borderId="0" xfId="0" applyFont="1" applyBorder="1" applyAlignment="1">
      <alignment horizontal="right" vertical="top"/>
    </xf>
    <xf numFmtId="49" fontId="4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10" fillId="0" borderId="1" xfId="0" applyNumberFormat="1" applyFont="1" applyBorder="1" applyAlignment="1">
      <alignment horizontal="right" vertical="top"/>
    </xf>
    <xf numFmtId="0" fontId="3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8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 vertical="top"/>
    </xf>
    <xf numFmtId="4" fontId="3" fillId="0" borderId="0" xfId="0" applyNumberFormat="1" applyFont="1" applyAlignment="1">
      <alignment horizontal="center" vertical="top"/>
    </xf>
    <xf numFmtId="0" fontId="4" fillId="0" borderId="0" xfId="0" applyNumberFormat="1" applyFont="1" applyBorder="1" applyAlignment="1">
      <alignment horizontal="right" vertical="top"/>
    </xf>
    <xf numFmtId="0" fontId="4" fillId="0" borderId="0" xfId="0" applyNumberFormat="1" applyFont="1" applyAlignment="1">
      <alignment horizontal="center" vertical="top" wrapText="1"/>
    </xf>
    <xf numFmtId="0" fontId="3" fillId="0" borderId="0" xfId="0" applyFont="1"/>
    <xf numFmtId="0" fontId="5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left" vertical="center" indent="15"/>
    </xf>
    <xf numFmtId="14" fontId="0" fillId="0" borderId="0" xfId="0" applyNumberFormat="1"/>
    <xf numFmtId="14" fontId="14" fillId="0" borderId="0" xfId="0" applyNumberFormat="1" applyFont="1" applyFill="1" applyBorder="1" applyAlignment="1" applyProtection="1">
      <alignment horizontal="center"/>
    </xf>
    <xf numFmtId="0" fontId="0" fillId="0" borderId="0" xfId="0"/>
    <xf numFmtId="0" fontId="4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0" fontId="4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right" vertical="top"/>
    </xf>
    <xf numFmtId="49" fontId="6" fillId="0" borderId="0" xfId="0" applyNumberFormat="1" applyFont="1" applyAlignment="1">
      <alignment horizontal="left" vertical="top" wrapText="1"/>
    </xf>
    <xf numFmtId="0" fontId="6" fillId="0" borderId="0" xfId="0" applyNumberFormat="1" applyFont="1" applyAlignment="1">
      <alignment horizontal="right" vertical="top"/>
    </xf>
    <xf numFmtId="0" fontId="6" fillId="0" borderId="0" xfId="0" applyNumberFormat="1" applyFont="1" applyAlignment="1">
      <alignment horizontal="center" vertical="top"/>
    </xf>
    <xf numFmtId="0" fontId="6" fillId="0" borderId="0" xfId="0" applyNumberFormat="1" applyFont="1" applyAlignment="1">
      <alignment horizontal="left" vertical="top"/>
    </xf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0" fontId="4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right" vertical="top"/>
    </xf>
    <xf numFmtId="49" fontId="6" fillId="0" borderId="0" xfId="0" applyNumberFormat="1" applyFont="1" applyAlignment="1">
      <alignment horizontal="left" vertical="top" wrapText="1"/>
    </xf>
    <xf numFmtId="0" fontId="6" fillId="0" borderId="0" xfId="0" applyNumberFormat="1" applyFont="1" applyAlignment="1">
      <alignment horizontal="right" vertical="top"/>
    </xf>
    <xf numFmtId="0" fontId="6" fillId="0" borderId="0" xfId="0" applyNumberFormat="1" applyFont="1" applyAlignment="1">
      <alignment horizontal="center" vertical="top"/>
    </xf>
    <xf numFmtId="0" fontId="6" fillId="0" borderId="0" xfId="0" applyNumberFormat="1" applyFont="1" applyAlignment="1">
      <alignment horizontal="left" vertical="top"/>
    </xf>
    <xf numFmtId="0" fontId="0" fillId="0" borderId="0" xfId="0"/>
    <xf numFmtId="0" fontId="6" fillId="0" borderId="0" xfId="0" applyFont="1" applyAlignment="1">
      <alignment horizontal="left" vertical="top"/>
    </xf>
    <xf numFmtId="0" fontId="4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right" vertical="top"/>
    </xf>
    <xf numFmtId="49" fontId="6" fillId="0" borderId="0" xfId="0" applyNumberFormat="1" applyFont="1" applyAlignment="1">
      <alignment horizontal="left" vertical="top" wrapText="1"/>
    </xf>
    <xf numFmtId="0" fontId="6" fillId="0" borderId="0" xfId="0" applyNumberFormat="1" applyFont="1" applyAlignment="1">
      <alignment horizontal="right" vertical="top"/>
    </xf>
    <xf numFmtId="0" fontId="6" fillId="0" borderId="0" xfId="0" applyNumberFormat="1" applyFont="1" applyAlignment="1">
      <alignment horizontal="center" vertical="top"/>
    </xf>
    <xf numFmtId="0" fontId="6" fillId="0" borderId="0" xfId="0" applyNumberFormat="1" applyFont="1" applyAlignment="1">
      <alignment horizontal="left" vertical="top"/>
    </xf>
    <xf numFmtId="0" fontId="0" fillId="0" borderId="0" xfId="0"/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2" xfId="0" quotePrefix="1" applyNumberFormat="1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right" vertical="top" wrapText="1"/>
    </xf>
    <xf numFmtId="0" fontId="4" fillId="0" borderId="2" xfId="0" applyNumberFormat="1" applyFont="1" applyBorder="1" applyAlignment="1">
      <alignment horizontal="right" vertical="top"/>
    </xf>
    <xf numFmtId="0" fontId="4" fillId="0" borderId="2" xfId="0" applyNumberFormat="1" applyFont="1" applyBorder="1" applyAlignment="1">
      <alignment horizontal="center" vertical="top"/>
    </xf>
    <xf numFmtId="0" fontId="2" fillId="0" borderId="2" xfId="0" quotePrefix="1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2" fillId="0" borderId="2" xfId="0" applyNumberFormat="1" applyFont="1" applyBorder="1" applyAlignment="1">
      <alignment horizontal="center" vertical="top"/>
    </xf>
    <xf numFmtId="0" fontId="12" fillId="0" borderId="2" xfId="0" applyNumberFormat="1" applyFont="1" applyBorder="1" applyAlignment="1">
      <alignment horizontal="right" vertical="top" wrapText="1"/>
    </xf>
    <xf numFmtId="0" fontId="12" fillId="0" borderId="2" xfId="0" applyNumberFormat="1" applyFont="1" applyBorder="1" applyAlignment="1">
      <alignment horizontal="right" vertical="top"/>
    </xf>
    <xf numFmtId="0" fontId="12" fillId="0" borderId="2" xfId="0" applyNumberFormat="1" applyFont="1" applyBorder="1" applyAlignment="1">
      <alignment horizontal="center" vertical="top" wrapText="1"/>
    </xf>
    <xf numFmtId="0" fontId="0" fillId="0" borderId="0" xfId="0"/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2" xfId="0" quotePrefix="1" applyNumberFormat="1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right" vertical="top" wrapText="1"/>
    </xf>
    <xf numFmtId="0" fontId="4" fillId="0" borderId="2" xfId="0" applyNumberFormat="1" applyFont="1" applyBorder="1" applyAlignment="1">
      <alignment horizontal="right" vertical="top"/>
    </xf>
    <xf numFmtId="0" fontId="4" fillId="0" borderId="2" xfId="0" applyNumberFormat="1" applyFont="1" applyBorder="1" applyAlignment="1">
      <alignment horizontal="center" vertical="top"/>
    </xf>
    <xf numFmtId="0" fontId="2" fillId="0" borderId="2" xfId="0" quotePrefix="1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2" fillId="0" borderId="2" xfId="0" applyNumberFormat="1" applyFont="1" applyBorder="1" applyAlignment="1">
      <alignment horizontal="center" vertical="top"/>
    </xf>
    <xf numFmtId="0" fontId="12" fillId="0" borderId="2" xfId="0" applyNumberFormat="1" applyFont="1" applyBorder="1" applyAlignment="1">
      <alignment horizontal="right" vertical="top" wrapText="1"/>
    </xf>
    <xf numFmtId="0" fontId="12" fillId="0" borderId="2" xfId="0" applyNumberFormat="1" applyFont="1" applyBorder="1" applyAlignment="1">
      <alignment horizontal="right" vertical="top"/>
    </xf>
    <xf numFmtId="0" fontId="0" fillId="0" borderId="0" xfId="0"/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2" xfId="0" quotePrefix="1" applyNumberFormat="1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right" vertical="top" wrapText="1"/>
    </xf>
    <xf numFmtId="0" fontId="4" fillId="0" borderId="2" xfId="0" applyNumberFormat="1" applyFont="1" applyBorder="1" applyAlignment="1">
      <alignment horizontal="right" vertical="top"/>
    </xf>
    <xf numFmtId="0" fontId="4" fillId="0" borderId="2" xfId="0" applyNumberFormat="1" applyFont="1" applyBorder="1" applyAlignment="1">
      <alignment horizontal="center" vertical="top"/>
    </xf>
    <xf numFmtId="0" fontId="2" fillId="0" borderId="2" xfId="0" quotePrefix="1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2" fillId="0" borderId="2" xfId="0" applyNumberFormat="1" applyFont="1" applyBorder="1" applyAlignment="1">
      <alignment horizontal="center" vertical="top"/>
    </xf>
    <xf numFmtId="0" fontId="12" fillId="0" borderId="2" xfId="0" applyNumberFormat="1" applyFont="1" applyBorder="1" applyAlignment="1">
      <alignment horizontal="right" vertical="top" wrapText="1"/>
    </xf>
    <xf numFmtId="0" fontId="12" fillId="0" borderId="2" xfId="0" applyNumberFormat="1" applyFont="1" applyBorder="1" applyAlignment="1">
      <alignment horizontal="right" vertical="top"/>
    </xf>
    <xf numFmtId="0" fontId="3" fillId="0" borderId="2" xfId="0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/>
    </xf>
    <xf numFmtId="0" fontId="9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1" fillId="0" borderId="2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6" fillId="0" borderId="0" xfId="0" applyNumberFormat="1" applyFont="1" applyAlignment="1">
      <alignment horizontal="right" vertical="top"/>
    </xf>
    <xf numFmtId="0" fontId="0" fillId="0" borderId="0" xfId="0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right" vertical="center"/>
    </xf>
    <xf numFmtId="0" fontId="17" fillId="0" borderId="2" xfId="0" applyNumberFormat="1" applyFont="1" applyFill="1" applyBorder="1" applyAlignment="1" applyProtection="1">
      <alignment horizontal="left" vertical="top" wrapText="1"/>
    </xf>
    <xf numFmtId="0" fontId="18" fillId="0" borderId="3" xfId="0" applyNumberFormat="1" applyFont="1" applyFill="1" applyBorder="1" applyAlignment="1" applyProtection="1">
      <alignment horizontal="left" vertical="top" wrapText="1"/>
    </xf>
    <xf numFmtId="0" fontId="18" fillId="0" borderId="2" xfId="0" applyNumberFormat="1" applyFont="1" applyFill="1" applyBorder="1" applyAlignment="1" applyProtection="1">
      <alignment horizontal="left" vertical="top" wrapText="1"/>
    </xf>
    <xf numFmtId="0" fontId="15" fillId="0" borderId="0" xfId="0" applyNumberFormat="1" applyFont="1" applyFill="1" applyBorder="1" applyAlignment="1" applyProtection="1">
      <alignment horizontal="center" vertical="center" wrapText="1"/>
    </xf>
    <xf numFmtId="0" fontId="13" fillId="0" borderId="4" xfId="2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14" fillId="0" borderId="2" xfId="0" applyNumberFormat="1" applyFont="1" applyFill="1" applyBorder="1" applyAlignment="1" applyProtection="1">
      <alignment horizontal="center" wrapTex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49" fontId="13" fillId="0" borderId="2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>
      <alignment horizontal="left" vertical="top" wrapText="1"/>
    </xf>
  </cellXfs>
  <cellStyles count="4">
    <cellStyle name="ИтогоБИМ" xfId="1"/>
    <cellStyle name="Обычный" xfId="0" builtinId="0"/>
    <cellStyle name="СводРасч" xfId="3"/>
    <cellStyle name="Титул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Q136"/>
  <sheetViews>
    <sheetView showGridLines="0" tabSelected="1" view="pageBreakPreview" topLeftCell="A104" zoomScale="85" zoomScaleNormal="85" zoomScaleSheetLayoutView="85" workbookViewId="0">
      <selection activeCell="B127" sqref="B127:G134"/>
    </sheetView>
  </sheetViews>
  <sheetFormatPr defaultColWidth="9.109375" defaultRowHeight="13.2" outlineLevelRow="2" x14ac:dyDescent="0.25"/>
  <cols>
    <col min="1" max="1" width="6.44140625" style="8" customWidth="1"/>
    <col min="2" max="2" width="16.109375" style="1" customWidth="1"/>
    <col min="3" max="3" width="45.5546875" style="2" customWidth="1"/>
    <col min="4" max="4" width="13.5546875" style="3" customWidth="1"/>
    <col min="5" max="5" width="8.88671875" style="4" customWidth="1"/>
    <col min="6" max="8" width="16.6640625" style="5" customWidth="1"/>
    <col min="9" max="9" width="15" style="5" customWidth="1"/>
    <col min="10" max="10" width="9.109375" style="6"/>
    <col min="11" max="11" width="8.6640625" style="6" customWidth="1"/>
    <col min="12" max="12" width="9.33203125" style="6" customWidth="1"/>
    <col min="13" max="16384" width="9.109375" style="6"/>
  </cols>
  <sheetData>
    <row r="1" spans="1:15" x14ac:dyDescent="0.25">
      <c r="A1" s="211" t="s">
        <v>67</v>
      </c>
      <c r="B1" s="211"/>
      <c r="C1" s="211"/>
      <c r="D1" s="211"/>
      <c r="E1" s="211"/>
      <c r="F1" s="211"/>
      <c r="G1" s="211"/>
      <c r="H1" s="211"/>
      <c r="I1" s="211"/>
      <c r="J1" s="81"/>
      <c r="K1" s="81"/>
      <c r="L1" s="81"/>
      <c r="N1" s="12"/>
      <c r="O1" s="12"/>
    </row>
    <row r="2" spans="1:15" x14ac:dyDescent="0.25">
      <c r="A2" s="14"/>
      <c r="B2" s="10"/>
      <c r="C2" s="11"/>
      <c r="D2" s="79"/>
      <c r="E2" s="87"/>
      <c r="F2" s="87"/>
      <c r="G2" s="87"/>
      <c r="H2" s="82" t="s">
        <v>14</v>
      </c>
      <c r="I2" s="82"/>
      <c r="J2" s="86"/>
      <c r="K2" s="86"/>
      <c r="L2" s="86"/>
      <c r="N2" s="13"/>
      <c r="O2" s="13"/>
    </row>
    <row r="3" spans="1:15" x14ac:dyDescent="0.25">
      <c r="A3" s="16"/>
      <c r="B3" s="10"/>
      <c r="C3" s="11"/>
      <c r="D3" s="79"/>
      <c r="E3" s="87"/>
      <c r="F3" s="87"/>
      <c r="G3" s="87"/>
      <c r="H3" s="15" t="s">
        <v>32</v>
      </c>
      <c r="I3" s="87"/>
      <c r="J3" s="86"/>
      <c r="K3" s="86"/>
      <c r="L3" s="86"/>
      <c r="N3" s="13"/>
      <c r="O3" s="13"/>
    </row>
    <row r="4" spans="1:15" ht="21.75" customHeight="1" x14ac:dyDescent="0.25">
      <c r="A4" s="16"/>
      <c r="B4" s="10"/>
      <c r="C4" s="11"/>
      <c r="D4" s="79"/>
      <c r="E4" s="87"/>
      <c r="F4" s="87"/>
      <c r="G4" s="87"/>
      <c r="H4" s="15" t="s">
        <v>33</v>
      </c>
      <c r="I4" s="87"/>
      <c r="J4" s="86"/>
      <c r="K4" s="86"/>
      <c r="L4" s="86"/>
      <c r="N4" s="13"/>
      <c r="O4" s="13"/>
    </row>
    <row r="5" spans="1:15" s="86" customFormat="1" ht="10.5" customHeight="1" x14ac:dyDescent="0.25">
      <c r="A5" s="16"/>
      <c r="B5" s="10"/>
      <c r="C5" s="88"/>
      <c r="D5" s="11"/>
      <c r="E5" s="79"/>
      <c r="F5" s="87"/>
      <c r="G5" s="87"/>
      <c r="H5" s="87"/>
      <c r="I5" s="15"/>
      <c r="J5" s="87"/>
    </row>
    <row r="6" spans="1:15" x14ac:dyDescent="0.25">
      <c r="A6" s="17"/>
      <c r="B6" s="18" t="s">
        <v>34</v>
      </c>
      <c r="C6" s="19"/>
      <c r="D6" s="31">
        <v>1592.2373399999999</v>
      </c>
      <c r="E6" s="20" t="s">
        <v>35</v>
      </c>
      <c r="F6" s="20"/>
      <c r="G6" s="20"/>
      <c r="H6" s="20"/>
      <c r="I6" s="21"/>
      <c r="J6" s="21"/>
      <c r="K6" s="21"/>
      <c r="L6" s="21"/>
      <c r="M6" s="9"/>
      <c r="N6" s="9"/>
      <c r="O6" s="9"/>
    </row>
    <row r="7" spans="1:15" x14ac:dyDescent="0.25">
      <c r="A7" s="9"/>
      <c r="B7" s="9"/>
      <c r="C7" s="9"/>
      <c r="D7" s="9"/>
      <c r="E7" s="9"/>
      <c r="F7" s="9"/>
      <c r="G7" s="9"/>
      <c r="H7" s="92" t="s">
        <v>105</v>
      </c>
      <c r="I7" s="93"/>
      <c r="J7" s="9"/>
      <c r="K7" s="9"/>
      <c r="L7" s="9"/>
      <c r="M7" s="9"/>
      <c r="N7" s="9"/>
      <c r="O7" s="9"/>
    </row>
    <row r="8" spans="1:15" x14ac:dyDescent="0.25">
      <c r="A8" s="17"/>
      <c r="B8" s="22"/>
      <c r="C8" s="215" t="s">
        <v>36</v>
      </c>
      <c r="D8" s="215"/>
      <c r="E8" s="215"/>
      <c r="F8" s="215"/>
      <c r="G8" s="215"/>
      <c r="H8" s="20"/>
      <c r="I8" s="21"/>
      <c r="J8" s="21"/>
      <c r="K8" s="21"/>
      <c r="L8" s="21"/>
      <c r="M8" s="9"/>
      <c r="N8" s="9"/>
      <c r="O8" s="9"/>
    </row>
    <row r="9" spans="1:15" x14ac:dyDescent="0.25">
      <c r="A9" s="17"/>
      <c r="B9" s="22"/>
      <c r="C9" s="19"/>
      <c r="D9" s="23"/>
      <c r="E9" s="24"/>
      <c r="F9" s="20"/>
      <c r="G9" s="20"/>
      <c r="H9" s="20"/>
      <c r="I9" s="21"/>
      <c r="J9" s="21"/>
      <c r="K9" s="21"/>
      <c r="L9" s="21"/>
      <c r="M9" s="9"/>
      <c r="N9" s="9"/>
      <c r="O9" s="9"/>
    </row>
    <row r="10" spans="1:15" x14ac:dyDescent="0.25">
      <c r="A10" s="17"/>
      <c r="B10" s="22"/>
      <c r="C10" s="216" t="s">
        <v>104</v>
      </c>
      <c r="D10" s="216"/>
      <c r="E10" s="216"/>
      <c r="F10" s="216"/>
      <c r="G10" s="216"/>
      <c r="H10" s="20"/>
      <c r="I10" s="21"/>
      <c r="J10" s="21"/>
      <c r="K10" s="21"/>
      <c r="L10" s="21"/>
      <c r="M10" s="9"/>
      <c r="N10" s="9"/>
      <c r="O10" s="9"/>
    </row>
    <row r="11" spans="1:15" x14ac:dyDescent="0.25">
      <c r="A11" s="17"/>
      <c r="B11" s="22"/>
      <c r="C11" s="217" t="s">
        <v>0</v>
      </c>
      <c r="D11" s="217"/>
      <c r="E11" s="217"/>
      <c r="F11" s="217"/>
      <c r="G11" s="217"/>
      <c r="H11" s="20"/>
      <c r="I11" s="21"/>
      <c r="J11" s="21"/>
      <c r="K11" s="21"/>
      <c r="L11" s="21"/>
      <c r="M11" s="9"/>
      <c r="N11" s="9"/>
      <c r="O11" s="9"/>
    </row>
    <row r="12" spans="1:15" x14ac:dyDescent="0.25">
      <c r="A12" s="17"/>
      <c r="B12" s="25" t="s">
        <v>37</v>
      </c>
      <c r="C12" s="19"/>
      <c r="D12" s="23"/>
      <c r="E12" s="20"/>
      <c r="F12" s="20"/>
      <c r="G12" s="20"/>
      <c r="H12" s="20"/>
      <c r="I12" s="21"/>
      <c r="J12" s="21"/>
      <c r="K12" s="21"/>
      <c r="L12" s="21"/>
      <c r="M12" s="9"/>
      <c r="N12" s="9"/>
      <c r="O12" s="9"/>
    </row>
    <row r="13" spans="1:15" x14ac:dyDescent="0.25">
      <c r="A13" s="219" t="s">
        <v>38</v>
      </c>
      <c r="B13" s="220" t="s">
        <v>39</v>
      </c>
      <c r="C13" s="219" t="s">
        <v>40</v>
      </c>
      <c r="D13" s="221" t="s">
        <v>10</v>
      </c>
      <c r="E13" s="221"/>
      <c r="F13" s="221"/>
      <c r="G13" s="221"/>
      <c r="H13" s="219" t="s">
        <v>41</v>
      </c>
      <c r="I13" s="218" t="s">
        <v>42</v>
      </c>
      <c r="J13" s="21"/>
      <c r="K13" s="21"/>
      <c r="L13" s="21"/>
      <c r="M13" s="9"/>
      <c r="N13" s="9"/>
      <c r="O13" s="9"/>
    </row>
    <row r="14" spans="1:15" x14ac:dyDescent="0.25">
      <c r="A14" s="219"/>
      <c r="B14" s="220"/>
      <c r="C14" s="219"/>
      <c r="D14" s="219" t="s">
        <v>43</v>
      </c>
      <c r="E14" s="219" t="s">
        <v>44</v>
      </c>
      <c r="F14" s="219" t="s">
        <v>45</v>
      </c>
      <c r="G14" s="219" t="s">
        <v>46</v>
      </c>
      <c r="H14" s="219"/>
      <c r="I14" s="218"/>
      <c r="J14" s="21"/>
      <c r="K14" s="21"/>
      <c r="L14" s="21"/>
      <c r="M14" s="9"/>
      <c r="N14" s="9"/>
      <c r="O14" s="9"/>
    </row>
    <row r="15" spans="1:15" x14ac:dyDescent="0.25">
      <c r="A15" s="219"/>
      <c r="B15" s="220"/>
      <c r="C15" s="219"/>
      <c r="D15" s="219"/>
      <c r="E15" s="219"/>
      <c r="F15" s="219"/>
      <c r="G15" s="219"/>
      <c r="H15" s="219"/>
      <c r="I15" s="218"/>
      <c r="J15" s="21"/>
      <c r="K15" s="21"/>
      <c r="L15" s="21"/>
      <c r="M15" s="9"/>
      <c r="N15" s="9"/>
      <c r="O15" s="9"/>
    </row>
    <row r="16" spans="1:15" x14ac:dyDescent="0.25">
      <c r="A16" s="219"/>
      <c r="B16" s="220"/>
      <c r="C16" s="219"/>
      <c r="D16" s="219"/>
      <c r="E16" s="219"/>
      <c r="F16" s="219"/>
      <c r="G16" s="219"/>
      <c r="H16" s="219"/>
      <c r="I16" s="218"/>
      <c r="J16" s="21"/>
      <c r="K16" s="21"/>
      <c r="L16" s="21"/>
      <c r="M16" s="9"/>
      <c r="N16" s="9"/>
      <c r="O16" s="9"/>
    </row>
    <row r="17" spans="1:17" x14ac:dyDescent="0.25">
      <c r="A17" s="26">
        <v>1</v>
      </c>
      <c r="B17" s="26">
        <v>2</v>
      </c>
      <c r="C17" s="26">
        <v>3</v>
      </c>
      <c r="D17" s="26">
        <v>4</v>
      </c>
      <c r="E17" s="26">
        <v>5</v>
      </c>
      <c r="F17" s="26">
        <v>6</v>
      </c>
      <c r="G17" s="26">
        <v>7</v>
      </c>
      <c r="H17" s="26">
        <v>8</v>
      </c>
      <c r="I17" s="27"/>
      <c r="J17" s="21"/>
      <c r="K17" s="21"/>
      <c r="L17" s="21"/>
      <c r="M17" s="9"/>
      <c r="N17" s="9"/>
      <c r="O17" s="9"/>
    </row>
    <row r="18" spans="1:17" ht="13.8" x14ac:dyDescent="0.25">
      <c r="A18" s="212" t="s">
        <v>47</v>
      </c>
      <c r="B18" s="213"/>
      <c r="C18" s="214"/>
      <c r="D18" s="214"/>
      <c r="E18" s="214"/>
      <c r="F18" s="214"/>
      <c r="G18" s="214"/>
      <c r="H18" s="214"/>
      <c r="I18" s="27"/>
      <c r="J18" s="21"/>
      <c r="K18" s="21"/>
      <c r="L18" s="21"/>
      <c r="M18" s="12"/>
      <c r="N18" s="12"/>
      <c r="O18" s="12"/>
    </row>
    <row r="19" spans="1:17" ht="39.6" x14ac:dyDescent="0.25">
      <c r="A19" s="28">
        <v>1</v>
      </c>
      <c r="B19" s="29" t="s">
        <v>48</v>
      </c>
      <c r="C19" s="48" t="str">
        <f>C28</f>
        <v>ЛЭП-110кВ М.Нимныр-Б.Нимныр  №103 (ЛЭП-110 кВ  Малый Нимныр  - Большой Нимныр "  № 103)  №YА0000569.</v>
      </c>
      <c r="D19" s="30">
        <f>G57</f>
        <v>130832.39</v>
      </c>
      <c r="E19" s="30"/>
      <c r="F19" s="30"/>
      <c r="G19" s="30"/>
      <c r="H19" s="30">
        <f>D19</f>
        <v>130832.39</v>
      </c>
      <c r="I19" s="27">
        <v>126.66</v>
      </c>
      <c r="J19" s="21"/>
      <c r="K19" s="21"/>
      <c r="L19" s="21"/>
      <c r="M19" s="12"/>
      <c r="N19" s="12"/>
      <c r="O19" s="12"/>
    </row>
    <row r="20" spans="1:17" ht="39.6" x14ac:dyDescent="0.25">
      <c r="A20" s="28">
        <v>2</v>
      </c>
      <c r="B20" s="28" t="s">
        <v>49</v>
      </c>
      <c r="C20" s="48" t="str">
        <f>C62</f>
        <v>ЛЭП-110кВ пос. Лебединый - Н.Куранах  №104 (ВЛ 110 кВ. Нижний Куранах – Лебединый с отпайками)   № YА0000572</v>
      </c>
      <c r="D20" s="30">
        <f>G95</f>
        <v>927860.89</v>
      </c>
      <c r="E20" s="28"/>
      <c r="F20" s="28"/>
      <c r="G20" s="28"/>
      <c r="H20" s="30">
        <f t="shared" ref="H20:H21" si="0">D20</f>
        <v>927860.89</v>
      </c>
      <c r="I20" s="27">
        <v>1428.08</v>
      </c>
      <c r="J20" s="21"/>
      <c r="K20" s="21"/>
      <c r="L20" s="21"/>
      <c r="M20" s="12"/>
      <c r="N20" s="12"/>
      <c r="O20" s="12"/>
    </row>
    <row r="21" spans="1:17" ht="27" customHeight="1" x14ac:dyDescent="0.25">
      <c r="A21" s="28">
        <v>3</v>
      </c>
      <c r="B21" s="28" t="s">
        <v>50</v>
      </c>
      <c r="C21" s="48" t="str">
        <f>C98</f>
        <v xml:space="preserve">ЛЭП-110 кВ  Юхта – Лебединый, Л-133,  (ВЛ 110 кВ  Лебединый  - Юхта) № YА0000571.
</v>
      </c>
      <c r="D21" s="30">
        <f>G125</f>
        <v>533544.06000000006</v>
      </c>
      <c r="E21" s="28"/>
      <c r="F21" s="28"/>
      <c r="G21" s="28"/>
      <c r="H21" s="30">
        <f t="shared" si="0"/>
        <v>533544.06000000006</v>
      </c>
      <c r="I21" s="27">
        <v>801.45</v>
      </c>
      <c r="J21" s="21"/>
      <c r="K21" s="21"/>
      <c r="L21" s="21"/>
      <c r="M21" s="12"/>
      <c r="N21" s="12"/>
      <c r="O21" s="12"/>
    </row>
    <row r="22" spans="1:17" x14ac:dyDescent="0.25">
      <c r="A22" s="28"/>
      <c r="B22" s="29"/>
      <c r="C22" s="28"/>
      <c r="D22" s="30">
        <f>SUM(D19:D21)</f>
        <v>1592237.34</v>
      </c>
      <c r="E22" s="30"/>
      <c r="F22" s="30"/>
      <c r="G22" s="30"/>
      <c r="H22" s="30">
        <f>SUM(H19:H21)</f>
        <v>1592237.34</v>
      </c>
      <c r="I22" s="30">
        <f>SUM(I19:I21)</f>
        <v>2356.19</v>
      </c>
      <c r="J22" s="21"/>
      <c r="K22" s="21"/>
      <c r="L22" s="21"/>
      <c r="M22" s="12"/>
      <c r="N22" s="12"/>
      <c r="O22" s="12"/>
      <c r="P22" s="13"/>
      <c r="Q22" s="13"/>
    </row>
    <row r="24" spans="1:17" x14ac:dyDescent="0.25">
      <c r="D24" s="83"/>
    </row>
    <row r="25" spans="1:17" x14ac:dyDescent="0.25">
      <c r="A25" s="76"/>
      <c r="B25" s="65"/>
      <c r="C25" s="80"/>
      <c r="D25" s="79"/>
      <c r="E25" s="63"/>
      <c r="F25" s="64"/>
      <c r="G25" s="84"/>
      <c r="H25" s="64"/>
      <c r="I25" s="64"/>
      <c r="J25" s="77"/>
    </row>
    <row r="26" spans="1:17" ht="15.75" customHeight="1" x14ac:dyDescent="0.25">
      <c r="A26" s="76"/>
      <c r="B26" s="65"/>
      <c r="C26" s="80"/>
      <c r="D26" s="78" t="s">
        <v>51</v>
      </c>
      <c r="E26" s="63"/>
      <c r="F26" s="64"/>
      <c r="G26" s="64"/>
      <c r="H26" s="64"/>
      <c r="I26" s="64"/>
      <c r="J26" s="77"/>
    </row>
    <row r="27" spans="1:17" ht="14.25" customHeight="1" x14ac:dyDescent="0.25">
      <c r="A27" s="76"/>
      <c r="B27" s="65"/>
      <c r="C27" s="80"/>
      <c r="D27" s="66" t="s">
        <v>1</v>
      </c>
      <c r="E27" s="63"/>
      <c r="F27" s="64"/>
      <c r="G27" s="64"/>
      <c r="H27" s="64"/>
      <c r="I27" s="64"/>
      <c r="J27" s="77"/>
    </row>
    <row r="28" spans="1:17" ht="14.25" customHeight="1" x14ac:dyDescent="0.25">
      <c r="A28" s="67"/>
      <c r="B28" s="73" t="s">
        <v>2</v>
      </c>
      <c r="C28" s="222" t="s">
        <v>64</v>
      </c>
      <c r="D28" s="222"/>
      <c r="E28" s="222"/>
      <c r="F28" s="222"/>
      <c r="G28" s="222"/>
      <c r="H28" s="222"/>
      <c r="I28" s="222"/>
      <c r="J28" s="77"/>
    </row>
    <row r="29" spans="1:17" ht="14.25" customHeight="1" x14ac:dyDescent="0.25">
      <c r="A29" s="67"/>
      <c r="B29" s="72"/>
      <c r="C29" s="74"/>
      <c r="D29" s="68" t="s">
        <v>3</v>
      </c>
      <c r="E29" s="69"/>
      <c r="F29" s="70"/>
      <c r="G29" s="75"/>
      <c r="H29" s="70"/>
      <c r="I29" s="70"/>
      <c r="J29" s="71"/>
    </row>
    <row r="30" spans="1:17" ht="14.25" customHeight="1" x14ac:dyDescent="0.25">
      <c r="A30" s="97"/>
      <c r="B30" s="99"/>
      <c r="C30" s="96" t="s">
        <v>13</v>
      </c>
      <c r="D30" s="96"/>
      <c r="E30" s="94"/>
      <c r="F30" s="94"/>
      <c r="G30" s="94"/>
      <c r="H30" s="94"/>
      <c r="I30" s="94"/>
      <c r="J30" s="98"/>
    </row>
    <row r="31" spans="1:17" s="7" customFormat="1" ht="14.25" customHeight="1" x14ac:dyDescent="0.25">
      <c r="A31" s="104"/>
      <c r="B31" s="102"/>
      <c r="C31" s="96" t="s">
        <v>52</v>
      </c>
      <c r="D31" s="96"/>
      <c r="E31" s="207" t="s">
        <v>68</v>
      </c>
      <c r="F31" s="208"/>
      <c r="G31" s="105" t="s">
        <v>15</v>
      </c>
      <c r="H31" s="103"/>
      <c r="I31" s="103"/>
      <c r="J31" s="101"/>
    </row>
    <row r="32" spans="1:17" s="7" customFormat="1" ht="14.25" customHeight="1" outlineLevel="2" x14ac:dyDescent="0.25">
      <c r="A32" s="104"/>
      <c r="B32" s="102"/>
      <c r="C32" s="96" t="s">
        <v>16</v>
      </c>
      <c r="D32" s="96"/>
      <c r="E32" s="207" t="s">
        <v>131</v>
      </c>
      <c r="F32" s="208"/>
      <c r="G32" s="105" t="s">
        <v>17</v>
      </c>
      <c r="H32" s="103"/>
      <c r="I32" s="103"/>
      <c r="J32" s="101"/>
    </row>
    <row r="33" spans="1:12" ht="12.75" customHeight="1" x14ac:dyDescent="0.25">
      <c r="A33" s="97"/>
      <c r="B33" s="99"/>
      <c r="C33" s="100"/>
      <c r="D33" s="95"/>
      <c r="E33" s="94"/>
      <c r="F33" s="94"/>
      <c r="G33" s="94"/>
      <c r="H33" s="94"/>
      <c r="I33" s="94"/>
      <c r="J33" s="98"/>
    </row>
    <row r="34" spans="1:12" ht="12.75" customHeight="1" x14ac:dyDescent="0.25">
      <c r="A34" s="198" t="s">
        <v>4</v>
      </c>
      <c r="B34" s="200" t="s">
        <v>7</v>
      </c>
      <c r="C34" s="202" t="s">
        <v>5</v>
      </c>
      <c r="D34" s="202" t="s">
        <v>6</v>
      </c>
      <c r="E34" s="196" t="s">
        <v>106</v>
      </c>
      <c r="F34" s="197" t="s">
        <v>10</v>
      </c>
      <c r="G34" s="197"/>
      <c r="H34" s="197"/>
      <c r="I34" s="197"/>
      <c r="J34" s="194" t="s">
        <v>107</v>
      </c>
      <c r="K34" s="129"/>
      <c r="L34" s="129"/>
    </row>
    <row r="35" spans="1:12" ht="12.75" customHeight="1" x14ac:dyDescent="0.25">
      <c r="A35" s="199"/>
      <c r="B35" s="201"/>
      <c r="C35" s="203"/>
      <c r="D35" s="204"/>
      <c r="E35" s="196"/>
      <c r="F35" s="196" t="s">
        <v>11</v>
      </c>
      <c r="G35" s="197"/>
      <c r="H35" s="196" t="s">
        <v>12</v>
      </c>
      <c r="I35" s="197"/>
      <c r="J35" s="195"/>
      <c r="K35" s="129"/>
      <c r="L35" s="129"/>
    </row>
    <row r="36" spans="1:12" ht="25.5" customHeight="1" x14ac:dyDescent="0.25">
      <c r="A36" s="199"/>
      <c r="B36" s="201"/>
      <c r="C36" s="203"/>
      <c r="D36" s="204"/>
      <c r="E36" s="196"/>
      <c r="F36" s="134" t="s">
        <v>8</v>
      </c>
      <c r="G36" s="134" t="s">
        <v>9</v>
      </c>
      <c r="H36" s="134" t="s">
        <v>8</v>
      </c>
      <c r="I36" s="134" t="s">
        <v>9</v>
      </c>
      <c r="J36" s="195"/>
      <c r="K36" s="129"/>
      <c r="L36" s="129"/>
    </row>
    <row r="37" spans="1:12" ht="12.75" customHeight="1" x14ac:dyDescent="0.25">
      <c r="A37" s="135">
        <v>1</v>
      </c>
      <c r="B37" s="132">
        <v>2</v>
      </c>
      <c r="C37" s="131">
        <v>3</v>
      </c>
      <c r="D37" s="133">
        <v>4</v>
      </c>
      <c r="E37" s="133">
        <v>5</v>
      </c>
      <c r="F37" s="133">
        <v>6</v>
      </c>
      <c r="G37" s="131">
        <v>7</v>
      </c>
      <c r="H37" s="133">
        <v>8</v>
      </c>
      <c r="I37" s="131">
        <v>9</v>
      </c>
      <c r="J37" s="131">
        <v>10</v>
      </c>
      <c r="K37" s="129"/>
      <c r="L37" s="129"/>
    </row>
    <row r="38" spans="1:12" ht="22.5" customHeight="1" x14ac:dyDescent="0.25">
      <c r="A38" s="205" t="s">
        <v>69</v>
      </c>
      <c r="B38" s="193"/>
      <c r="C38" s="193"/>
      <c r="D38" s="193"/>
      <c r="E38" s="193"/>
      <c r="F38" s="193"/>
      <c r="G38" s="193"/>
      <c r="H38" s="193"/>
      <c r="I38" s="193"/>
      <c r="J38" s="193"/>
      <c r="K38" s="129"/>
      <c r="L38" s="129"/>
    </row>
    <row r="39" spans="1:12" ht="39.6" x14ac:dyDescent="0.25">
      <c r="A39" s="136" t="s">
        <v>18</v>
      </c>
      <c r="B39" s="137" t="s">
        <v>70</v>
      </c>
      <c r="C39" s="138" t="s">
        <v>71</v>
      </c>
      <c r="D39" s="139" t="s">
        <v>72</v>
      </c>
      <c r="E39" s="140" t="s">
        <v>73</v>
      </c>
      <c r="F39" s="141">
        <v>6936.95</v>
      </c>
      <c r="G39" s="142">
        <v>341.3</v>
      </c>
      <c r="H39" s="142"/>
      <c r="I39" s="142"/>
      <c r="J39" s="142"/>
      <c r="K39" s="129"/>
      <c r="L39" s="129"/>
    </row>
    <row r="40" spans="1:12" ht="12.75" customHeight="1" x14ac:dyDescent="0.25">
      <c r="A40" s="136" t="s">
        <v>25</v>
      </c>
      <c r="B40" s="137" t="s">
        <v>108</v>
      </c>
      <c r="C40" s="138" t="s">
        <v>109</v>
      </c>
      <c r="D40" s="139" t="s">
        <v>110</v>
      </c>
      <c r="E40" s="140" t="s">
        <v>111</v>
      </c>
      <c r="F40" s="141">
        <v>35.799999999999997</v>
      </c>
      <c r="G40" s="142">
        <v>601.44000000000005</v>
      </c>
      <c r="H40" s="141">
        <v>1305.5</v>
      </c>
      <c r="I40" s="142">
        <v>21932.400000000001</v>
      </c>
      <c r="J40" s="142">
        <v>36.215699999999998</v>
      </c>
      <c r="K40" s="129"/>
      <c r="L40" s="129"/>
    </row>
    <row r="41" spans="1:12" ht="12.75" customHeight="1" x14ac:dyDescent="0.25">
      <c r="A41" s="136" t="s">
        <v>27</v>
      </c>
      <c r="B41" s="137" t="s">
        <v>75</v>
      </c>
      <c r="C41" s="138" t="s">
        <v>76</v>
      </c>
      <c r="D41" s="139" t="s">
        <v>74</v>
      </c>
      <c r="E41" s="143">
        <v>0.21168999999999999</v>
      </c>
      <c r="F41" s="141">
        <v>6100</v>
      </c>
      <c r="G41" s="142">
        <v>1291.31</v>
      </c>
      <c r="H41" s="142"/>
      <c r="I41" s="142"/>
      <c r="J41" s="142"/>
      <c r="K41" s="129"/>
      <c r="L41" s="129"/>
    </row>
    <row r="42" spans="1:12" ht="12.75" customHeight="1" x14ac:dyDescent="0.25">
      <c r="A42" s="136" t="s">
        <v>28</v>
      </c>
      <c r="B42" s="137" t="s">
        <v>77</v>
      </c>
      <c r="C42" s="138" t="s">
        <v>78</v>
      </c>
      <c r="D42" s="139" t="s">
        <v>79</v>
      </c>
      <c r="E42" s="143">
        <v>4</v>
      </c>
      <c r="F42" s="141">
        <v>8.6</v>
      </c>
      <c r="G42" s="142">
        <v>34.4</v>
      </c>
      <c r="H42" s="142"/>
      <c r="I42" s="142"/>
      <c r="J42" s="142"/>
      <c r="K42" s="129"/>
      <c r="L42" s="129"/>
    </row>
    <row r="43" spans="1:12" ht="12.75" customHeight="1" x14ac:dyDescent="0.25">
      <c r="A43" s="136" t="s">
        <v>53</v>
      </c>
      <c r="B43" s="137" t="s">
        <v>80</v>
      </c>
      <c r="C43" s="138" t="s">
        <v>81</v>
      </c>
      <c r="D43" s="139" t="s">
        <v>82</v>
      </c>
      <c r="E43" s="140" t="s">
        <v>83</v>
      </c>
      <c r="F43" s="141">
        <v>1242</v>
      </c>
      <c r="G43" s="142">
        <v>611.05999999999995</v>
      </c>
      <c r="H43" s="142"/>
      <c r="I43" s="142"/>
      <c r="J43" s="142"/>
      <c r="K43" s="129"/>
      <c r="L43" s="129"/>
    </row>
    <row r="44" spans="1:12" ht="12.75" customHeight="1" x14ac:dyDescent="0.25">
      <c r="A44" s="205" t="s">
        <v>65</v>
      </c>
      <c r="B44" s="193"/>
      <c r="C44" s="193"/>
      <c r="D44" s="193"/>
      <c r="E44" s="193"/>
      <c r="F44" s="193"/>
      <c r="G44" s="193"/>
      <c r="H44" s="193"/>
      <c r="I44" s="193"/>
      <c r="J44" s="193"/>
      <c r="K44" s="129"/>
      <c r="L44" s="129"/>
    </row>
    <row r="45" spans="1:12" ht="12.75" customHeight="1" x14ac:dyDescent="0.25">
      <c r="A45" s="144" t="s">
        <v>54</v>
      </c>
      <c r="B45" s="137" t="s">
        <v>26</v>
      </c>
      <c r="C45" s="145" t="s">
        <v>84</v>
      </c>
      <c r="D45" s="146" t="s">
        <v>60</v>
      </c>
      <c r="E45" s="147">
        <v>1</v>
      </c>
      <c r="F45" s="148">
        <v>18879.810000000001</v>
      </c>
      <c r="G45" s="149">
        <v>18879.810000000001</v>
      </c>
      <c r="H45" s="148">
        <v>18879.810000000001</v>
      </c>
      <c r="I45" s="149">
        <v>18879.810000000001</v>
      </c>
      <c r="J45" s="149">
        <v>1</v>
      </c>
      <c r="K45" s="107"/>
      <c r="L45" s="107"/>
    </row>
    <row r="46" spans="1:12" ht="12.75" customHeight="1" x14ac:dyDescent="0.25">
      <c r="A46" s="144" t="s">
        <v>55</v>
      </c>
      <c r="B46" s="137" t="s">
        <v>26</v>
      </c>
      <c r="C46" s="145" t="s">
        <v>85</v>
      </c>
      <c r="D46" s="146" t="s">
        <v>60</v>
      </c>
      <c r="E46" s="147">
        <v>1</v>
      </c>
      <c r="F46" s="148">
        <v>3992.85</v>
      </c>
      <c r="G46" s="149">
        <v>3992.85</v>
      </c>
      <c r="H46" s="148">
        <v>3992.85</v>
      </c>
      <c r="I46" s="149">
        <v>3992.85</v>
      </c>
      <c r="J46" s="149">
        <v>1</v>
      </c>
      <c r="K46" s="107"/>
      <c r="L46" s="107"/>
    </row>
    <row r="47" spans="1:12" ht="12.75" customHeight="1" x14ac:dyDescent="0.25">
      <c r="A47" s="144" t="s">
        <v>56</v>
      </c>
      <c r="B47" s="137" t="s">
        <v>26</v>
      </c>
      <c r="C47" s="145" t="s">
        <v>86</v>
      </c>
      <c r="D47" s="146" t="s">
        <v>87</v>
      </c>
      <c r="E47" s="150" t="s">
        <v>88</v>
      </c>
      <c r="F47" s="148">
        <v>2500</v>
      </c>
      <c r="G47" s="149">
        <v>12500</v>
      </c>
      <c r="H47" s="148">
        <v>2500</v>
      </c>
      <c r="I47" s="149">
        <v>12500</v>
      </c>
      <c r="J47" s="149">
        <v>1</v>
      </c>
      <c r="K47" s="107"/>
      <c r="L47" s="107"/>
    </row>
    <row r="48" spans="1:12" ht="12.75" customHeight="1" x14ac:dyDescent="0.25">
      <c r="A48" s="192" t="s">
        <v>29</v>
      </c>
      <c r="B48" s="193"/>
      <c r="C48" s="193"/>
      <c r="D48" s="193"/>
      <c r="E48" s="193"/>
      <c r="F48" s="193"/>
      <c r="G48" s="141"/>
      <c r="H48" s="142"/>
      <c r="I48" s="141">
        <v>57305.06</v>
      </c>
      <c r="J48" s="142"/>
      <c r="K48" s="107"/>
      <c r="L48" s="107"/>
    </row>
    <row r="49" spans="1:12" x14ac:dyDescent="0.25">
      <c r="A49" s="192" t="s">
        <v>19</v>
      </c>
      <c r="B49" s="193"/>
      <c r="C49" s="193"/>
      <c r="D49" s="193"/>
      <c r="E49" s="193"/>
      <c r="F49" s="193"/>
      <c r="G49" s="142"/>
      <c r="H49" s="142"/>
      <c r="I49" s="142"/>
      <c r="J49" s="142"/>
      <c r="K49" s="107"/>
      <c r="L49" s="107"/>
    </row>
    <row r="50" spans="1:12" ht="12.75" customHeight="1" x14ac:dyDescent="0.25">
      <c r="A50" s="192" t="s">
        <v>20</v>
      </c>
      <c r="B50" s="193"/>
      <c r="C50" s="193"/>
      <c r="D50" s="193"/>
      <c r="E50" s="193"/>
      <c r="F50" s="193"/>
      <c r="G50" s="141"/>
      <c r="H50" s="142"/>
      <c r="I50" s="141">
        <v>42418.1</v>
      </c>
      <c r="J50" s="142"/>
      <c r="K50" s="107"/>
      <c r="L50" s="107"/>
    </row>
    <row r="51" spans="1:12" ht="22.5" customHeight="1" x14ac:dyDescent="0.25">
      <c r="A51" s="192" t="s">
        <v>21</v>
      </c>
      <c r="B51" s="193"/>
      <c r="C51" s="193"/>
      <c r="D51" s="193"/>
      <c r="E51" s="193"/>
      <c r="F51" s="193"/>
      <c r="G51" s="141"/>
      <c r="H51" s="142"/>
      <c r="I51" s="141">
        <v>24362.83</v>
      </c>
      <c r="J51" s="142"/>
      <c r="K51" s="107"/>
      <c r="L51" s="107"/>
    </row>
    <row r="52" spans="1:12" ht="12.75" customHeight="1" x14ac:dyDescent="0.25">
      <c r="A52" s="206" t="s">
        <v>22</v>
      </c>
      <c r="B52" s="193"/>
      <c r="C52" s="193"/>
      <c r="D52" s="193"/>
      <c r="E52" s="193"/>
      <c r="F52" s="193"/>
      <c r="G52" s="148"/>
      <c r="H52" s="142"/>
      <c r="I52" s="148">
        <v>44539.01</v>
      </c>
      <c r="J52" s="142"/>
      <c r="K52" s="107"/>
      <c r="L52" s="107"/>
    </row>
    <row r="53" spans="1:12" ht="12.75" customHeight="1" x14ac:dyDescent="0.25">
      <c r="A53" s="206" t="s">
        <v>23</v>
      </c>
      <c r="B53" s="193"/>
      <c r="C53" s="193"/>
      <c r="D53" s="193"/>
      <c r="E53" s="193"/>
      <c r="F53" s="193"/>
      <c r="G53" s="148"/>
      <c r="H53" s="142"/>
      <c r="I53" s="148">
        <v>25450.86</v>
      </c>
      <c r="J53" s="142"/>
      <c r="K53" s="107"/>
      <c r="L53" s="107"/>
    </row>
    <row r="54" spans="1:12" ht="12.75" customHeight="1" x14ac:dyDescent="0.25">
      <c r="A54" s="206" t="s">
        <v>30</v>
      </c>
      <c r="B54" s="193"/>
      <c r="C54" s="193"/>
      <c r="D54" s="193"/>
      <c r="E54" s="193"/>
      <c r="F54" s="193"/>
      <c r="G54" s="142"/>
      <c r="H54" s="142"/>
      <c r="I54" s="142"/>
      <c r="J54" s="142"/>
      <c r="K54" s="107"/>
      <c r="L54" s="107"/>
    </row>
    <row r="55" spans="1:12" ht="12.75" customHeight="1" x14ac:dyDescent="0.25">
      <c r="A55" s="192" t="s">
        <v>24</v>
      </c>
      <c r="B55" s="193"/>
      <c r="C55" s="193"/>
      <c r="D55" s="193"/>
      <c r="E55" s="193"/>
      <c r="F55" s="193"/>
      <c r="G55" s="141" t="s">
        <v>112</v>
      </c>
      <c r="H55" s="142"/>
      <c r="I55" s="141" t="s">
        <v>113</v>
      </c>
      <c r="J55" s="141">
        <v>0.98852200000000001</v>
      </c>
      <c r="K55" s="107"/>
      <c r="L55" s="107"/>
    </row>
    <row r="56" spans="1:12" ht="12.75" customHeight="1" x14ac:dyDescent="0.25">
      <c r="A56" s="192" t="s">
        <v>89</v>
      </c>
      <c r="B56" s="193"/>
      <c r="C56" s="193"/>
      <c r="D56" s="193"/>
      <c r="E56" s="193"/>
      <c r="F56" s="193"/>
      <c r="G56" s="141" t="s">
        <v>114</v>
      </c>
      <c r="H56" s="142"/>
      <c r="I56" s="141" t="s">
        <v>115</v>
      </c>
      <c r="J56" s="141">
        <v>0.98852099999999998</v>
      </c>
      <c r="K56" s="107"/>
      <c r="L56" s="107"/>
    </row>
    <row r="57" spans="1:12" ht="12.75" customHeight="1" x14ac:dyDescent="0.25">
      <c r="A57" s="206" t="s">
        <v>31</v>
      </c>
      <c r="B57" s="193"/>
      <c r="C57" s="193"/>
      <c r="D57" s="193"/>
      <c r="E57" s="193"/>
      <c r="F57" s="193"/>
      <c r="G57" s="148">
        <v>130832.39</v>
      </c>
      <c r="H57" s="142"/>
      <c r="I57" s="148" t="s">
        <v>116</v>
      </c>
      <c r="J57" s="148">
        <v>0.98852200000000001</v>
      </c>
      <c r="K57" s="107"/>
      <c r="L57" s="107"/>
    </row>
    <row r="59" spans="1:12" ht="15.6" x14ac:dyDescent="0.25">
      <c r="A59" s="32"/>
      <c r="B59" s="34"/>
      <c r="C59" s="32"/>
      <c r="D59" s="42" t="s">
        <v>66</v>
      </c>
      <c r="E59" s="32"/>
      <c r="F59" s="32"/>
      <c r="G59" s="32"/>
      <c r="H59" s="32"/>
      <c r="I59" s="32"/>
      <c r="J59" s="37"/>
    </row>
    <row r="60" spans="1:12" ht="13.8" x14ac:dyDescent="0.25">
      <c r="A60" s="32"/>
      <c r="B60" s="34"/>
      <c r="C60" s="32"/>
      <c r="D60" s="35" t="s">
        <v>1</v>
      </c>
      <c r="E60" s="32"/>
      <c r="F60" s="32"/>
      <c r="G60" s="32"/>
      <c r="H60" s="32"/>
      <c r="I60" s="32"/>
      <c r="J60" s="37"/>
    </row>
    <row r="61" spans="1:12" x14ac:dyDescent="0.25">
      <c r="A61" s="36"/>
      <c r="B61" s="43"/>
      <c r="C61" s="44"/>
      <c r="D61" s="33"/>
      <c r="E61" s="32"/>
      <c r="F61" s="32"/>
      <c r="G61" s="32"/>
      <c r="H61" s="32"/>
      <c r="I61" s="32"/>
      <c r="J61" s="37"/>
    </row>
    <row r="62" spans="1:12" ht="13.8" x14ac:dyDescent="0.25">
      <c r="A62" s="36"/>
      <c r="B62" s="45" t="s">
        <v>2</v>
      </c>
      <c r="C62" s="209" t="s">
        <v>63</v>
      </c>
      <c r="D62" s="210"/>
      <c r="E62" s="210"/>
      <c r="F62" s="210"/>
      <c r="G62" s="210"/>
      <c r="H62" s="210"/>
      <c r="I62" s="210"/>
      <c r="J62" s="37"/>
    </row>
    <row r="63" spans="1:12" ht="14.4" x14ac:dyDescent="0.25">
      <c r="A63" s="36"/>
      <c r="B63" s="43"/>
      <c r="C63" s="46"/>
      <c r="D63" s="38" t="s">
        <v>3</v>
      </c>
      <c r="E63" s="39"/>
      <c r="F63" s="40"/>
      <c r="G63" s="47"/>
      <c r="H63" s="40"/>
      <c r="I63" s="40"/>
      <c r="J63" s="41"/>
    </row>
    <row r="64" spans="1:12" ht="12.75" customHeight="1" x14ac:dyDescent="0.25">
      <c r="A64" s="110"/>
      <c r="B64" s="112"/>
      <c r="C64" s="109" t="s">
        <v>13</v>
      </c>
      <c r="D64" s="109"/>
      <c r="E64" s="106"/>
      <c r="F64" s="106"/>
      <c r="G64" s="106"/>
      <c r="H64" s="106"/>
      <c r="I64" s="106"/>
      <c r="J64" s="111"/>
      <c r="K64" s="111"/>
    </row>
    <row r="65" spans="1:12" ht="13.8" x14ac:dyDescent="0.25">
      <c r="A65" s="117"/>
      <c r="B65" s="115"/>
      <c r="C65" s="109" t="s">
        <v>52</v>
      </c>
      <c r="D65" s="109"/>
      <c r="E65" s="207" t="s">
        <v>90</v>
      </c>
      <c r="F65" s="208"/>
      <c r="G65" s="118" t="s">
        <v>15</v>
      </c>
      <c r="H65" s="116"/>
      <c r="I65" s="116"/>
      <c r="J65" s="114"/>
      <c r="K65" s="114"/>
    </row>
    <row r="66" spans="1:12" ht="13.8" x14ac:dyDescent="0.25">
      <c r="A66" s="117"/>
      <c r="B66" s="115"/>
      <c r="C66" s="109" t="s">
        <v>16</v>
      </c>
      <c r="D66" s="109"/>
      <c r="E66" s="207" t="s">
        <v>132</v>
      </c>
      <c r="F66" s="208"/>
      <c r="G66" s="118" t="s">
        <v>17</v>
      </c>
      <c r="H66" s="116"/>
      <c r="I66" s="116"/>
      <c r="J66" s="114"/>
      <c r="K66" s="114"/>
    </row>
    <row r="67" spans="1:12" x14ac:dyDescent="0.25">
      <c r="A67" s="110"/>
      <c r="B67" s="112"/>
      <c r="C67" s="113"/>
      <c r="D67" s="108"/>
      <c r="E67" s="106"/>
      <c r="F67" s="106"/>
      <c r="G67" s="106"/>
      <c r="H67" s="106"/>
      <c r="I67" s="106"/>
      <c r="J67" s="111"/>
      <c r="K67" s="111"/>
    </row>
    <row r="68" spans="1:12" ht="12.75" customHeight="1" x14ac:dyDescent="0.25">
      <c r="A68" s="198" t="s">
        <v>4</v>
      </c>
      <c r="B68" s="200" t="s">
        <v>7</v>
      </c>
      <c r="C68" s="202" t="s">
        <v>5</v>
      </c>
      <c r="D68" s="202" t="s">
        <v>6</v>
      </c>
      <c r="E68" s="196" t="s">
        <v>106</v>
      </c>
      <c r="F68" s="197" t="s">
        <v>10</v>
      </c>
      <c r="G68" s="197"/>
      <c r="H68" s="197"/>
      <c r="I68" s="197"/>
      <c r="J68" s="194" t="s">
        <v>107</v>
      </c>
      <c r="K68" s="151"/>
      <c r="L68" s="151"/>
    </row>
    <row r="69" spans="1:12" ht="12.75" customHeight="1" x14ac:dyDescent="0.25">
      <c r="A69" s="199"/>
      <c r="B69" s="201"/>
      <c r="C69" s="203"/>
      <c r="D69" s="204"/>
      <c r="E69" s="196"/>
      <c r="F69" s="196" t="s">
        <v>11</v>
      </c>
      <c r="G69" s="197"/>
      <c r="H69" s="196" t="s">
        <v>12</v>
      </c>
      <c r="I69" s="197"/>
      <c r="J69" s="195"/>
      <c r="K69" s="151"/>
      <c r="L69" s="151"/>
    </row>
    <row r="70" spans="1:12" ht="12.75" customHeight="1" x14ac:dyDescent="0.25">
      <c r="A70" s="199"/>
      <c r="B70" s="201"/>
      <c r="C70" s="203"/>
      <c r="D70" s="204"/>
      <c r="E70" s="196"/>
      <c r="F70" s="156" t="s">
        <v>8</v>
      </c>
      <c r="G70" s="156" t="s">
        <v>9</v>
      </c>
      <c r="H70" s="156" t="s">
        <v>8</v>
      </c>
      <c r="I70" s="156" t="s">
        <v>9</v>
      </c>
      <c r="J70" s="195"/>
      <c r="K70" s="151"/>
      <c r="L70" s="151"/>
    </row>
    <row r="71" spans="1:12" x14ac:dyDescent="0.25">
      <c r="A71" s="157">
        <v>1</v>
      </c>
      <c r="B71" s="154">
        <v>2</v>
      </c>
      <c r="C71" s="153">
        <v>3</v>
      </c>
      <c r="D71" s="155">
        <v>4</v>
      </c>
      <c r="E71" s="155">
        <v>5</v>
      </c>
      <c r="F71" s="155">
        <v>6</v>
      </c>
      <c r="G71" s="153">
        <v>7</v>
      </c>
      <c r="H71" s="155">
        <v>8</v>
      </c>
      <c r="I71" s="153">
        <v>9</v>
      </c>
      <c r="J71" s="153">
        <v>10</v>
      </c>
      <c r="K71" s="151"/>
      <c r="L71" s="151"/>
    </row>
    <row r="72" spans="1:12" ht="12.75" customHeight="1" x14ac:dyDescent="0.25">
      <c r="A72" s="205" t="s">
        <v>91</v>
      </c>
      <c r="B72" s="193"/>
      <c r="C72" s="193"/>
      <c r="D72" s="193"/>
      <c r="E72" s="193"/>
      <c r="F72" s="193"/>
      <c r="G72" s="193"/>
      <c r="H72" s="193"/>
      <c r="I72" s="193"/>
      <c r="J72" s="193"/>
      <c r="K72" s="151"/>
      <c r="L72" s="151"/>
    </row>
    <row r="73" spans="1:12" ht="39.6" x14ac:dyDescent="0.25">
      <c r="A73" s="158" t="s">
        <v>18</v>
      </c>
      <c r="B73" s="159" t="s">
        <v>70</v>
      </c>
      <c r="C73" s="160" t="s">
        <v>71</v>
      </c>
      <c r="D73" s="161" t="s">
        <v>72</v>
      </c>
      <c r="E73" s="162" t="s">
        <v>92</v>
      </c>
      <c r="F73" s="163">
        <v>6936.95</v>
      </c>
      <c r="G73" s="164">
        <v>1664.87</v>
      </c>
      <c r="H73" s="164"/>
      <c r="I73" s="164"/>
      <c r="J73" s="164"/>
      <c r="K73" s="151"/>
      <c r="L73" s="151"/>
    </row>
    <row r="74" spans="1:12" ht="26.4" x14ac:dyDescent="0.25">
      <c r="A74" s="158" t="s">
        <v>25</v>
      </c>
      <c r="B74" s="159" t="s">
        <v>108</v>
      </c>
      <c r="C74" s="160" t="s">
        <v>109</v>
      </c>
      <c r="D74" s="161" t="s">
        <v>110</v>
      </c>
      <c r="E74" s="162" t="s">
        <v>117</v>
      </c>
      <c r="F74" s="163">
        <v>35.799999999999997</v>
      </c>
      <c r="G74" s="164">
        <v>2864</v>
      </c>
      <c r="H74" s="163">
        <v>1305.5</v>
      </c>
      <c r="I74" s="164">
        <v>104440</v>
      </c>
      <c r="J74" s="164">
        <v>36.215699999999998</v>
      </c>
      <c r="K74" s="151"/>
      <c r="L74" s="151"/>
    </row>
    <row r="75" spans="1:12" ht="26.4" x14ac:dyDescent="0.25">
      <c r="A75" s="158" t="s">
        <v>27</v>
      </c>
      <c r="B75" s="159" t="s">
        <v>75</v>
      </c>
      <c r="C75" s="160" t="s">
        <v>76</v>
      </c>
      <c r="D75" s="161" t="s">
        <v>74</v>
      </c>
      <c r="E75" s="165">
        <v>1.008</v>
      </c>
      <c r="F75" s="163">
        <v>6100</v>
      </c>
      <c r="G75" s="164">
        <v>6148.8</v>
      </c>
      <c r="H75" s="164"/>
      <c r="I75" s="164"/>
      <c r="J75" s="164"/>
      <c r="K75" s="151"/>
      <c r="L75" s="151"/>
    </row>
    <row r="76" spans="1:12" ht="26.4" x14ac:dyDescent="0.25">
      <c r="A76" s="158" t="s">
        <v>28</v>
      </c>
      <c r="B76" s="159" t="s">
        <v>80</v>
      </c>
      <c r="C76" s="160" t="s">
        <v>81</v>
      </c>
      <c r="D76" s="161" t="s">
        <v>82</v>
      </c>
      <c r="E76" s="162" t="s">
        <v>93</v>
      </c>
      <c r="F76" s="163">
        <v>1242</v>
      </c>
      <c r="G76" s="164">
        <v>2980.8</v>
      </c>
      <c r="H76" s="164"/>
      <c r="I76" s="164"/>
      <c r="J76" s="164"/>
      <c r="K76" s="151"/>
      <c r="L76" s="151"/>
    </row>
    <row r="77" spans="1:12" x14ac:dyDescent="0.25">
      <c r="A77" s="205" t="s">
        <v>94</v>
      </c>
      <c r="B77" s="193"/>
      <c r="C77" s="193"/>
      <c r="D77" s="193"/>
      <c r="E77" s="193"/>
      <c r="F77" s="193"/>
      <c r="G77" s="193"/>
      <c r="H77" s="193"/>
      <c r="I77" s="193"/>
      <c r="J77" s="193"/>
      <c r="K77" s="151"/>
      <c r="L77" s="151"/>
    </row>
    <row r="78" spans="1:12" ht="39.6" x14ac:dyDescent="0.25">
      <c r="A78" s="158" t="s">
        <v>53</v>
      </c>
      <c r="B78" s="159" t="s">
        <v>70</v>
      </c>
      <c r="C78" s="160" t="s">
        <v>71</v>
      </c>
      <c r="D78" s="161" t="s">
        <v>72</v>
      </c>
      <c r="E78" s="162" t="s">
        <v>95</v>
      </c>
      <c r="F78" s="163">
        <v>6936.95</v>
      </c>
      <c r="G78" s="164">
        <v>2330.8200000000002</v>
      </c>
      <c r="H78" s="164"/>
      <c r="I78" s="164"/>
      <c r="J78" s="164"/>
      <c r="K78" s="151"/>
      <c r="L78" s="151"/>
    </row>
    <row r="79" spans="1:12" ht="26.4" x14ac:dyDescent="0.25">
      <c r="A79" s="158" t="s">
        <v>54</v>
      </c>
      <c r="B79" s="159" t="s">
        <v>108</v>
      </c>
      <c r="C79" s="160" t="s">
        <v>109</v>
      </c>
      <c r="D79" s="161" t="s">
        <v>110</v>
      </c>
      <c r="E79" s="162" t="s">
        <v>118</v>
      </c>
      <c r="F79" s="163">
        <v>35.799999999999997</v>
      </c>
      <c r="G79" s="164">
        <v>4009.6</v>
      </c>
      <c r="H79" s="163">
        <v>1305.5</v>
      </c>
      <c r="I79" s="164">
        <v>146216</v>
      </c>
      <c r="J79" s="164">
        <v>36.215699999999998</v>
      </c>
      <c r="K79" s="130"/>
      <c r="L79" s="130"/>
    </row>
    <row r="80" spans="1:12" ht="26.4" x14ac:dyDescent="0.25">
      <c r="A80" s="158" t="s">
        <v>55</v>
      </c>
      <c r="B80" s="159" t="s">
        <v>75</v>
      </c>
      <c r="C80" s="160" t="s">
        <v>76</v>
      </c>
      <c r="D80" s="161" t="s">
        <v>74</v>
      </c>
      <c r="E80" s="165">
        <v>1.4112</v>
      </c>
      <c r="F80" s="163">
        <v>6100</v>
      </c>
      <c r="G80" s="164">
        <v>8608.32</v>
      </c>
      <c r="H80" s="164"/>
      <c r="I80" s="164"/>
      <c r="J80" s="164"/>
      <c r="K80" s="130"/>
      <c r="L80" s="130"/>
    </row>
    <row r="81" spans="1:12" ht="26.4" x14ac:dyDescent="0.25">
      <c r="A81" s="158" t="s">
        <v>56</v>
      </c>
      <c r="B81" s="159" t="s">
        <v>80</v>
      </c>
      <c r="C81" s="160" t="s">
        <v>81</v>
      </c>
      <c r="D81" s="161" t="s">
        <v>82</v>
      </c>
      <c r="E81" s="162" t="s">
        <v>96</v>
      </c>
      <c r="F81" s="163">
        <v>1242</v>
      </c>
      <c r="G81" s="164">
        <v>4173.12</v>
      </c>
      <c r="H81" s="164"/>
      <c r="I81" s="164"/>
      <c r="J81" s="164"/>
      <c r="K81" s="130"/>
      <c r="L81" s="130"/>
    </row>
    <row r="82" spans="1:12" x14ac:dyDescent="0.25">
      <c r="A82" s="205" t="s">
        <v>97</v>
      </c>
      <c r="B82" s="193"/>
      <c r="C82" s="193"/>
      <c r="D82" s="193"/>
      <c r="E82" s="193"/>
      <c r="F82" s="193"/>
      <c r="G82" s="193"/>
      <c r="H82" s="193"/>
      <c r="I82" s="193"/>
      <c r="J82" s="193"/>
      <c r="K82" s="130"/>
      <c r="L82" s="130"/>
    </row>
    <row r="83" spans="1:12" ht="26.4" x14ac:dyDescent="0.25">
      <c r="A83" s="166" t="s">
        <v>57</v>
      </c>
      <c r="B83" s="159" t="s">
        <v>26</v>
      </c>
      <c r="C83" s="167" t="s">
        <v>98</v>
      </c>
      <c r="D83" s="168" t="s">
        <v>60</v>
      </c>
      <c r="E83" s="169">
        <v>5</v>
      </c>
      <c r="F83" s="170">
        <v>4447.28</v>
      </c>
      <c r="G83" s="171">
        <v>22236.400000000001</v>
      </c>
      <c r="H83" s="170">
        <v>4447.28</v>
      </c>
      <c r="I83" s="171">
        <v>22236.400000000001</v>
      </c>
      <c r="J83" s="171">
        <v>1</v>
      </c>
      <c r="K83" s="130"/>
      <c r="L83" s="130"/>
    </row>
    <row r="84" spans="1:12" x14ac:dyDescent="0.25">
      <c r="A84" s="166" t="s">
        <v>58</v>
      </c>
      <c r="B84" s="159" t="s">
        <v>26</v>
      </c>
      <c r="C84" s="167" t="s">
        <v>85</v>
      </c>
      <c r="D84" s="168" t="s">
        <v>60</v>
      </c>
      <c r="E84" s="169">
        <v>5</v>
      </c>
      <c r="F84" s="170">
        <v>690</v>
      </c>
      <c r="G84" s="171">
        <v>3450</v>
      </c>
      <c r="H84" s="170">
        <v>690</v>
      </c>
      <c r="I84" s="171">
        <v>3450</v>
      </c>
      <c r="J84" s="171">
        <v>1</v>
      </c>
      <c r="K84" s="130"/>
      <c r="L84" s="130"/>
    </row>
    <row r="85" spans="1:12" ht="12.75" customHeight="1" x14ac:dyDescent="0.25">
      <c r="A85" s="166" t="s">
        <v>59</v>
      </c>
      <c r="B85" s="159" t="s">
        <v>26</v>
      </c>
      <c r="C85" s="167" t="s">
        <v>119</v>
      </c>
      <c r="D85" s="168" t="s">
        <v>87</v>
      </c>
      <c r="E85" s="169">
        <v>48</v>
      </c>
      <c r="F85" s="170">
        <v>1500</v>
      </c>
      <c r="G85" s="171">
        <v>72000</v>
      </c>
      <c r="H85" s="170">
        <v>1500</v>
      </c>
      <c r="I85" s="171">
        <v>72000</v>
      </c>
      <c r="J85" s="171">
        <v>1</v>
      </c>
      <c r="K85" s="130"/>
      <c r="L85" s="130"/>
    </row>
    <row r="86" spans="1:12" x14ac:dyDescent="0.25">
      <c r="A86" s="192" t="s">
        <v>29</v>
      </c>
      <c r="B86" s="193"/>
      <c r="C86" s="193"/>
      <c r="D86" s="193"/>
      <c r="E86" s="193"/>
      <c r="F86" s="193"/>
      <c r="G86" s="163"/>
      <c r="H86" s="164"/>
      <c r="I86" s="163">
        <v>348342.4</v>
      </c>
      <c r="J86" s="164"/>
      <c r="K86" s="130"/>
      <c r="L86" s="130"/>
    </row>
    <row r="87" spans="1:12" x14ac:dyDescent="0.25">
      <c r="A87" s="192" t="s">
        <v>19</v>
      </c>
      <c r="B87" s="193"/>
      <c r="C87" s="193"/>
      <c r="D87" s="193"/>
      <c r="E87" s="193"/>
      <c r="F87" s="193"/>
      <c r="G87" s="164"/>
      <c r="H87" s="164"/>
      <c r="I87" s="164"/>
      <c r="J87" s="164"/>
      <c r="K87" s="130"/>
      <c r="L87" s="130"/>
    </row>
    <row r="88" spans="1:12" ht="12.75" customHeight="1" x14ac:dyDescent="0.25">
      <c r="A88" s="192" t="s">
        <v>20</v>
      </c>
      <c r="B88" s="193"/>
      <c r="C88" s="193"/>
      <c r="D88" s="193"/>
      <c r="E88" s="193"/>
      <c r="F88" s="193"/>
      <c r="G88" s="163"/>
      <c r="H88" s="164"/>
      <c r="I88" s="163">
        <v>331271.8</v>
      </c>
      <c r="J88" s="164"/>
      <c r="K88" s="130"/>
      <c r="L88" s="130"/>
    </row>
    <row r="89" spans="1:12" ht="12.75" customHeight="1" x14ac:dyDescent="0.25">
      <c r="A89" s="192" t="s">
        <v>21</v>
      </c>
      <c r="B89" s="193"/>
      <c r="C89" s="193"/>
      <c r="D89" s="193"/>
      <c r="E89" s="193"/>
      <c r="F89" s="193"/>
      <c r="G89" s="163"/>
      <c r="H89" s="164"/>
      <c r="I89" s="163">
        <v>84899.44</v>
      </c>
      <c r="J89" s="164"/>
      <c r="K89" s="130"/>
      <c r="L89" s="130"/>
    </row>
    <row r="90" spans="1:12" ht="12.75" customHeight="1" x14ac:dyDescent="0.25">
      <c r="A90" s="206" t="s">
        <v>22</v>
      </c>
      <c r="B90" s="193"/>
      <c r="C90" s="193"/>
      <c r="D90" s="193"/>
      <c r="E90" s="193"/>
      <c r="F90" s="193"/>
      <c r="G90" s="170"/>
      <c r="H90" s="164"/>
      <c r="I90" s="170">
        <v>347835.39</v>
      </c>
      <c r="J90" s="164"/>
      <c r="K90" s="130"/>
      <c r="L90" s="130"/>
    </row>
    <row r="91" spans="1:12" ht="12.75" customHeight="1" x14ac:dyDescent="0.25">
      <c r="A91" s="206" t="s">
        <v>23</v>
      </c>
      <c r="B91" s="193"/>
      <c r="C91" s="193"/>
      <c r="D91" s="193"/>
      <c r="E91" s="193"/>
      <c r="F91" s="193"/>
      <c r="G91" s="170"/>
      <c r="H91" s="164"/>
      <c r="I91" s="170">
        <v>198763.08</v>
      </c>
      <c r="J91" s="164"/>
      <c r="K91" s="130"/>
      <c r="L91" s="130"/>
    </row>
    <row r="92" spans="1:12" ht="12.75" customHeight="1" x14ac:dyDescent="0.25">
      <c r="A92" s="206" t="s">
        <v>30</v>
      </c>
      <c r="B92" s="193"/>
      <c r="C92" s="193"/>
      <c r="D92" s="193"/>
      <c r="E92" s="193"/>
      <c r="F92" s="193"/>
      <c r="G92" s="164"/>
      <c r="H92" s="164"/>
      <c r="I92" s="164"/>
      <c r="J92" s="164"/>
      <c r="K92" s="130"/>
      <c r="L92" s="130"/>
    </row>
    <row r="93" spans="1:12" ht="12.75" customHeight="1" x14ac:dyDescent="0.25">
      <c r="A93" s="192" t="s">
        <v>24</v>
      </c>
      <c r="B93" s="193"/>
      <c r="C93" s="193"/>
      <c r="D93" s="193"/>
      <c r="E93" s="193"/>
      <c r="F93" s="193"/>
      <c r="G93" s="163" t="s">
        <v>120</v>
      </c>
      <c r="H93" s="164"/>
      <c r="I93" s="163" t="s">
        <v>121</v>
      </c>
      <c r="J93" s="163">
        <v>0.97995299999999996</v>
      </c>
      <c r="K93" s="130"/>
      <c r="L93" s="130"/>
    </row>
    <row r="94" spans="1:12" ht="12.75" customHeight="1" x14ac:dyDescent="0.25">
      <c r="A94" s="192" t="s">
        <v>89</v>
      </c>
      <c r="B94" s="193"/>
      <c r="C94" s="193"/>
      <c r="D94" s="193"/>
      <c r="E94" s="193"/>
      <c r="F94" s="193"/>
      <c r="G94" s="163" t="s">
        <v>122</v>
      </c>
      <c r="H94" s="164"/>
      <c r="I94" s="163" t="s">
        <v>123</v>
      </c>
      <c r="J94" s="163">
        <v>0.97995299999999996</v>
      </c>
      <c r="K94" s="130"/>
      <c r="L94" s="130"/>
    </row>
    <row r="95" spans="1:12" ht="12.75" customHeight="1" x14ac:dyDescent="0.25">
      <c r="A95" s="206" t="s">
        <v>31</v>
      </c>
      <c r="B95" s="193"/>
      <c r="C95" s="193"/>
      <c r="D95" s="193"/>
      <c r="E95" s="193"/>
      <c r="F95" s="193"/>
      <c r="G95" s="170">
        <v>927860.89</v>
      </c>
      <c r="H95" s="164"/>
      <c r="I95" s="170" t="s">
        <v>124</v>
      </c>
      <c r="J95" s="170">
        <v>0.97995299999999996</v>
      </c>
      <c r="K95" s="130"/>
      <c r="L95" s="130"/>
    </row>
    <row r="96" spans="1:12" ht="15.6" x14ac:dyDescent="0.25">
      <c r="A96" s="49"/>
      <c r="B96" s="50"/>
      <c r="C96" s="49"/>
      <c r="D96" s="58" t="s">
        <v>61</v>
      </c>
      <c r="E96" s="49"/>
      <c r="F96" s="49"/>
      <c r="G96" s="49"/>
      <c r="H96" s="49"/>
      <c r="I96" s="49"/>
      <c r="J96" s="53"/>
    </row>
    <row r="97" spans="1:12" ht="13.8" x14ac:dyDescent="0.25">
      <c r="A97" s="49"/>
      <c r="B97" s="50"/>
      <c r="C97" s="49"/>
      <c r="D97" s="51" t="s">
        <v>1</v>
      </c>
      <c r="E97" s="49"/>
      <c r="F97" s="49"/>
      <c r="G97" s="49"/>
      <c r="H97" s="49"/>
      <c r="I97" s="49"/>
      <c r="J97" s="53"/>
    </row>
    <row r="98" spans="1:12" ht="13.8" x14ac:dyDescent="0.25">
      <c r="A98" s="52"/>
      <c r="B98" s="60" t="s">
        <v>2</v>
      </c>
      <c r="C98" s="209" t="s">
        <v>62</v>
      </c>
      <c r="D98" s="210"/>
      <c r="E98" s="210"/>
      <c r="F98" s="210"/>
      <c r="G98" s="210"/>
      <c r="H98" s="210"/>
      <c r="I98" s="210"/>
      <c r="J98" s="53"/>
    </row>
    <row r="99" spans="1:12" ht="14.4" x14ac:dyDescent="0.25">
      <c r="A99" s="52"/>
      <c r="B99" s="59"/>
      <c r="C99" s="61"/>
      <c r="D99" s="54" t="s">
        <v>3</v>
      </c>
      <c r="E99" s="55"/>
      <c r="F99" s="56"/>
      <c r="G99" s="62"/>
      <c r="H99" s="56"/>
      <c r="I99" s="56"/>
      <c r="J99" s="57"/>
    </row>
    <row r="100" spans="1:12" s="107" customFormat="1" ht="13.8" x14ac:dyDescent="0.25">
      <c r="A100" s="121"/>
      <c r="B100" s="123"/>
      <c r="C100" s="120" t="s">
        <v>13</v>
      </c>
      <c r="D100" s="120"/>
      <c r="E100" s="119"/>
      <c r="F100" s="119"/>
      <c r="G100" s="119"/>
      <c r="H100" s="119"/>
      <c r="I100" s="119"/>
      <c r="J100" s="122"/>
      <c r="K100" s="122"/>
    </row>
    <row r="101" spans="1:12" ht="12.75" customHeight="1" x14ac:dyDescent="0.25">
      <c r="A101" s="127"/>
      <c r="B101" s="125"/>
      <c r="C101" s="120" t="s">
        <v>52</v>
      </c>
      <c r="D101" s="120"/>
      <c r="E101" s="207" t="s">
        <v>99</v>
      </c>
      <c r="F101" s="208"/>
      <c r="G101" s="128" t="s">
        <v>15</v>
      </c>
      <c r="H101" s="126"/>
      <c r="I101" s="126"/>
      <c r="J101" s="124"/>
      <c r="K101" s="124"/>
    </row>
    <row r="102" spans="1:12" ht="13.8" x14ac:dyDescent="0.25">
      <c r="A102" s="127"/>
      <c r="B102" s="125"/>
      <c r="C102" s="120" t="s">
        <v>16</v>
      </c>
      <c r="D102" s="120"/>
      <c r="E102" s="207" t="s">
        <v>133</v>
      </c>
      <c r="F102" s="208"/>
      <c r="G102" s="128" t="s">
        <v>17</v>
      </c>
      <c r="H102" s="126"/>
      <c r="I102" s="126"/>
      <c r="J102" s="124"/>
      <c r="K102" s="124"/>
    </row>
    <row r="103" spans="1:12" ht="14.25" customHeight="1" x14ac:dyDescent="0.25">
      <c r="A103" s="198" t="s">
        <v>4</v>
      </c>
      <c r="B103" s="200" t="s">
        <v>7</v>
      </c>
      <c r="C103" s="202" t="s">
        <v>5</v>
      </c>
      <c r="D103" s="202" t="s">
        <v>6</v>
      </c>
      <c r="E103" s="196" t="s">
        <v>106</v>
      </c>
      <c r="F103" s="197" t="s">
        <v>10</v>
      </c>
      <c r="G103" s="197"/>
      <c r="H103" s="197"/>
      <c r="I103" s="197"/>
      <c r="J103" s="194" t="s">
        <v>107</v>
      </c>
      <c r="K103" s="172"/>
      <c r="L103" s="172"/>
    </row>
    <row r="104" spans="1:12" ht="14.25" customHeight="1" x14ac:dyDescent="0.25">
      <c r="A104" s="199"/>
      <c r="B104" s="201"/>
      <c r="C104" s="203"/>
      <c r="D104" s="204"/>
      <c r="E104" s="196"/>
      <c r="F104" s="196" t="s">
        <v>11</v>
      </c>
      <c r="G104" s="197"/>
      <c r="H104" s="196" t="s">
        <v>12</v>
      </c>
      <c r="I104" s="197"/>
      <c r="J104" s="195"/>
      <c r="K104" s="172"/>
      <c r="L104" s="172"/>
    </row>
    <row r="105" spans="1:12" ht="12.75" customHeight="1" x14ac:dyDescent="0.25">
      <c r="A105" s="199"/>
      <c r="B105" s="201"/>
      <c r="C105" s="203"/>
      <c r="D105" s="204"/>
      <c r="E105" s="196"/>
      <c r="F105" s="176" t="s">
        <v>8</v>
      </c>
      <c r="G105" s="176" t="s">
        <v>9</v>
      </c>
      <c r="H105" s="176" t="s">
        <v>8</v>
      </c>
      <c r="I105" s="176" t="s">
        <v>9</v>
      </c>
      <c r="J105" s="195"/>
      <c r="K105" s="172"/>
      <c r="L105" s="172"/>
    </row>
    <row r="106" spans="1:12" ht="12.75" customHeight="1" x14ac:dyDescent="0.25">
      <c r="A106" s="177">
        <v>1</v>
      </c>
      <c r="B106" s="174">
        <v>2</v>
      </c>
      <c r="C106" s="173">
        <v>3</v>
      </c>
      <c r="D106" s="175">
        <v>4</v>
      </c>
      <c r="E106" s="175">
        <v>5</v>
      </c>
      <c r="F106" s="175">
        <v>6</v>
      </c>
      <c r="G106" s="173">
        <v>7</v>
      </c>
      <c r="H106" s="175">
        <v>8</v>
      </c>
      <c r="I106" s="173">
        <v>9</v>
      </c>
      <c r="J106" s="173">
        <v>10</v>
      </c>
      <c r="K106" s="172"/>
      <c r="L106" s="172"/>
    </row>
    <row r="107" spans="1:12" ht="12.75" customHeight="1" x14ac:dyDescent="0.25">
      <c r="A107" s="205" t="s">
        <v>69</v>
      </c>
      <c r="B107" s="193"/>
      <c r="C107" s="193"/>
      <c r="D107" s="193"/>
      <c r="E107" s="193"/>
      <c r="F107" s="193"/>
      <c r="G107" s="193"/>
      <c r="H107" s="193"/>
      <c r="I107" s="193"/>
      <c r="J107" s="193"/>
      <c r="K107" s="172"/>
      <c r="L107" s="172"/>
    </row>
    <row r="108" spans="1:12" ht="39.6" x14ac:dyDescent="0.25">
      <c r="A108" s="178" t="s">
        <v>18</v>
      </c>
      <c r="B108" s="179" t="s">
        <v>70</v>
      </c>
      <c r="C108" s="180" t="s">
        <v>71</v>
      </c>
      <c r="D108" s="181" t="s">
        <v>72</v>
      </c>
      <c r="E108" s="182" t="s">
        <v>100</v>
      </c>
      <c r="F108" s="183">
        <v>6936.95</v>
      </c>
      <c r="G108" s="184">
        <v>2218.44</v>
      </c>
      <c r="H108" s="184"/>
      <c r="I108" s="184"/>
      <c r="J108" s="184"/>
      <c r="K108" s="172"/>
      <c r="L108" s="172"/>
    </row>
    <row r="109" spans="1:12" ht="12.75" customHeight="1" x14ac:dyDescent="0.25">
      <c r="A109" s="178" t="s">
        <v>25</v>
      </c>
      <c r="B109" s="179" t="s">
        <v>108</v>
      </c>
      <c r="C109" s="180" t="s">
        <v>109</v>
      </c>
      <c r="D109" s="181" t="s">
        <v>110</v>
      </c>
      <c r="E109" s="182" t="s">
        <v>125</v>
      </c>
      <c r="F109" s="183">
        <v>35.799999999999997</v>
      </c>
      <c r="G109" s="184">
        <v>3909.36</v>
      </c>
      <c r="H109" s="183">
        <v>1305.5</v>
      </c>
      <c r="I109" s="184">
        <v>142560.6</v>
      </c>
      <c r="J109" s="184">
        <v>36.215699999999998</v>
      </c>
      <c r="K109" s="172"/>
      <c r="L109" s="172"/>
    </row>
    <row r="110" spans="1:12" ht="26.4" x14ac:dyDescent="0.25">
      <c r="A110" s="178" t="s">
        <v>27</v>
      </c>
      <c r="B110" s="179" t="s">
        <v>75</v>
      </c>
      <c r="C110" s="180" t="s">
        <v>76</v>
      </c>
      <c r="D110" s="181" t="s">
        <v>74</v>
      </c>
      <c r="E110" s="185">
        <v>1.3759999999999999</v>
      </c>
      <c r="F110" s="183">
        <v>6100</v>
      </c>
      <c r="G110" s="184">
        <v>8393.6</v>
      </c>
      <c r="H110" s="184"/>
      <c r="I110" s="184"/>
      <c r="J110" s="184"/>
      <c r="K110" s="172"/>
      <c r="L110" s="172"/>
    </row>
    <row r="111" spans="1:12" ht="26.4" x14ac:dyDescent="0.25">
      <c r="A111" s="178" t="s">
        <v>28</v>
      </c>
      <c r="B111" s="179" t="s">
        <v>77</v>
      </c>
      <c r="C111" s="180" t="s">
        <v>78</v>
      </c>
      <c r="D111" s="181" t="s">
        <v>79</v>
      </c>
      <c r="E111" s="185">
        <v>26</v>
      </c>
      <c r="F111" s="183">
        <v>8.6</v>
      </c>
      <c r="G111" s="184">
        <v>223.6</v>
      </c>
      <c r="H111" s="184"/>
      <c r="I111" s="184"/>
      <c r="J111" s="184"/>
      <c r="K111" s="172"/>
      <c r="L111" s="172"/>
    </row>
    <row r="112" spans="1:12" ht="26.4" x14ac:dyDescent="0.25">
      <c r="A112" s="178" t="s">
        <v>53</v>
      </c>
      <c r="B112" s="179" t="s">
        <v>80</v>
      </c>
      <c r="C112" s="180" t="s">
        <v>81</v>
      </c>
      <c r="D112" s="181" t="s">
        <v>82</v>
      </c>
      <c r="E112" s="182" t="s">
        <v>101</v>
      </c>
      <c r="F112" s="183">
        <v>1242</v>
      </c>
      <c r="G112" s="184">
        <v>3971.92</v>
      </c>
      <c r="H112" s="184"/>
      <c r="I112" s="184"/>
      <c r="J112" s="184"/>
      <c r="K112" s="172"/>
      <c r="L112" s="172"/>
    </row>
    <row r="113" spans="1:12" ht="12.75" customHeight="1" x14ac:dyDescent="0.25">
      <c r="A113" s="205" t="s">
        <v>65</v>
      </c>
      <c r="B113" s="193"/>
      <c r="C113" s="193"/>
      <c r="D113" s="193"/>
      <c r="E113" s="193"/>
      <c r="F113" s="193"/>
      <c r="G113" s="193"/>
      <c r="H113" s="193"/>
      <c r="I113" s="193"/>
      <c r="J113" s="193"/>
      <c r="K113" s="172"/>
      <c r="L113" s="172"/>
    </row>
    <row r="114" spans="1:12" ht="12.75" customHeight="1" x14ac:dyDescent="0.25">
      <c r="A114" s="186" t="s">
        <v>54</v>
      </c>
      <c r="B114" s="179" t="s">
        <v>26</v>
      </c>
      <c r="C114" s="187" t="s">
        <v>102</v>
      </c>
      <c r="D114" s="188" t="s">
        <v>60</v>
      </c>
      <c r="E114" s="189">
        <v>21</v>
      </c>
      <c r="F114" s="190">
        <v>3757.32</v>
      </c>
      <c r="G114" s="191">
        <v>78903.72</v>
      </c>
      <c r="H114" s="190">
        <v>3757.32</v>
      </c>
      <c r="I114" s="191">
        <v>78903.72</v>
      </c>
      <c r="J114" s="191">
        <v>1</v>
      </c>
      <c r="K114" s="152"/>
      <c r="L114" s="152"/>
    </row>
    <row r="115" spans="1:12" ht="12.75" customHeight="1" x14ac:dyDescent="0.25">
      <c r="A115" s="186" t="s">
        <v>55</v>
      </c>
      <c r="B115" s="179" t="s">
        <v>26</v>
      </c>
      <c r="C115" s="187" t="s">
        <v>103</v>
      </c>
      <c r="D115" s="188" t="s">
        <v>60</v>
      </c>
      <c r="E115" s="189">
        <v>22.04</v>
      </c>
      <c r="F115" s="190">
        <v>572.28</v>
      </c>
      <c r="G115" s="191">
        <v>12613.05</v>
      </c>
      <c r="H115" s="190">
        <v>572.28</v>
      </c>
      <c r="I115" s="191">
        <v>12613.05</v>
      </c>
      <c r="J115" s="191">
        <v>1</v>
      </c>
      <c r="K115" s="152"/>
      <c r="L115" s="152"/>
    </row>
    <row r="116" spans="1:12" ht="12.75" customHeight="1" x14ac:dyDescent="0.25">
      <c r="A116" s="192" t="s">
        <v>29</v>
      </c>
      <c r="B116" s="193"/>
      <c r="C116" s="193"/>
      <c r="D116" s="193"/>
      <c r="E116" s="193"/>
      <c r="F116" s="193"/>
      <c r="G116" s="183"/>
      <c r="H116" s="184"/>
      <c r="I116" s="183">
        <v>234077.37</v>
      </c>
      <c r="J116" s="184"/>
      <c r="K116" s="152"/>
      <c r="L116" s="152"/>
    </row>
    <row r="117" spans="1:12" ht="12.75" customHeight="1" x14ac:dyDescent="0.25">
      <c r="A117" s="192" t="s">
        <v>19</v>
      </c>
      <c r="B117" s="193"/>
      <c r="C117" s="193"/>
      <c r="D117" s="193"/>
      <c r="E117" s="193"/>
      <c r="F117" s="193"/>
      <c r="G117" s="184"/>
      <c r="H117" s="184"/>
      <c r="I117" s="184"/>
      <c r="J117" s="184"/>
      <c r="K117" s="152"/>
      <c r="L117" s="152"/>
    </row>
    <row r="118" spans="1:12" ht="12.75" customHeight="1" x14ac:dyDescent="0.25">
      <c r="A118" s="192" t="s">
        <v>20</v>
      </c>
      <c r="B118" s="193"/>
      <c r="C118" s="193"/>
      <c r="D118" s="193"/>
      <c r="E118" s="193"/>
      <c r="F118" s="193"/>
      <c r="G118" s="183"/>
      <c r="H118" s="184"/>
      <c r="I118" s="183">
        <v>170577.99</v>
      </c>
      <c r="J118" s="184"/>
      <c r="K118" s="152"/>
      <c r="L118" s="152"/>
    </row>
    <row r="119" spans="1:12" ht="12.75" customHeight="1" x14ac:dyDescent="0.25">
      <c r="A119" s="192" t="s">
        <v>21</v>
      </c>
      <c r="B119" s="193"/>
      <c r="C119" s="193"/>
      <c r="D119" s="193"/>
      <c r="E119" s="193"/>
      <c r="F119" s="193"/>
      <c r="G119" s="183"/>
      <c r="H119" s="184"/>
      <c r="I119" s="183">
        <v>114543.32</v>
      </c>
      <c r="J119" s="184"/>
      <c r="K119" s="152"/>
      <c r="L119" s="152"/>
    </row>
    <row r="120" spans="1:12" ht="12.75" customHeight="1" x14ac:dyDescent="0.25">
      <c r="A120" s="206" t="s">
        <v>22</v>
      </c>
      <c r="B120" s="193"/>
      <c r="C120" s="193"/>
      <c r="D120" s="193"/>
      <c r="E120" s="193"/>
      <c r="F120" s="193"/>
      <c r="G120" s="190"/>
      <c r="H120" s="184"/>
      <c r="I120" s="190">
        <v>179106.89</v>
      </c>
      <c r="J120" s="184"/>
      <c r="K120" s="152"/>
      <c r="L120" s="152"/>
    </row>
    <row r="121" spans="1:12" ht="12.75" customHeight="1" x14ac:dyDescent="0.25">
      <c r="A121" s="206" t="s">
        <v>23</v>
      </c>
      <c r="B121" s="193"/>
      <c r="C121" s="193"/>
      <c r="D121" s="193"/>
      <c r="E121" s="193"/>
      <c r="F121" s="193"/>
      <c r="G121" s="190"/>
      <c r="H121" s="184"/>
      <c r="I121" s="190">
        <v>102346.79</v>
      </c>
      <c r="J121" s="184"/>
      <c r="K121" s="152"/>
      <c r="L121" s="152"/>
    </row>
    <row r="122" spans="1:12" ht="12.75" customHeight="1" x14ac:dyDescent="0.25">
      <c r="A122" s="206" t="s">
        <v>30</v>
      </c>
      <c r="B122" s="193"/>
      <c r="C122" s="193"/>
      <c r="D122" s="193"/>
      <c r="E122" s="193"/>
      <c r="F122" s="193"/>
      <c r="G122" s="184"/>
      <c r="H122" s="184"/>
      <c r="I122" s="184"/>
      <c r="J122" s="184"/>
      <c r="K122" s="152"/>
      <c r="L122" s="152"/>
    </row>
    <row r="123" spans="1:12" ht="12.75" customHeight="1" x14ac:dyDescent="0.25">
      <c r="A123" s="192" t="s">
        <v>24</v>
      </c>
      <c r="B123" s="193"/>
      <c r="C123" s="193"/>
      <c r="D123" s="193"/>
      <c r="E123" s="193"/>
      <c r="F123" s="193"/>
      <c r="G123" s="183" t="s">
        <v>126</v>
      </c>
      <c r="H123" s="184"/>
      <c r="I123" s="183" t="s">
        <v>127</v>
      </c>
      <c r="J123" s="183">
        <v>0.98170000000000002</v>
      </c>
      <c r="K123" s="152"/>
      <c r="L123" s="152"/>
    </row>
    <row r="124" spans="1:12" ht="12.75" customHeight="1" x14ac:dyDescent="0.25">
      <c r="A124" s="192" t="s">
        <v>89</v>
      </c>
      <c r="B124" s="193"/>
      <c r="C124" s="193"/>
      <c r="D124" s="193"/>
      <c r="E124" s="193"/>
      <c r="F124" s="193"/>
      <c r="G124" s="183" t="s">
        <v>128</v>
      </c>
      <c r="H124" s="184"/>
      <c r="I124" s="183" t="s">
        <v>129</v>
      </c>
      <c r="J124" s="183">
        <v>0.98170000000000002</v>
      </c>
      <c r="K124" s="152"/>
      <c r="L124" s="152"/>
    </row>
    <row r="125" spans="1:12" x14ac:dyDescent="0.25">
      <c r="A125" s="206" t="s">
        <v>31</v>
      </c>
      <c r="B125" s="193"/>
      <c r="C125" s="193"/>
      <c r="D125" s="193"/>
      <c r="E125" s="193"/>
      <c r="F125" s="193"/>
      <c r="G125" s="190">
        <v>533544.06000000006</v>
      </c>
      <c r="H125" s="184"/>
      <c r="I125" s="190" t="s">
        <v>130</v>
      </c>
      <c r="J125" s="190">
        <v>0.98170000000000002</v>
      </c>
      <c r="K125" s="152"/>
      <c r="L125" s="152"/>
    </row>
    <row r="127" spans="1:12" ht="15.6" x14ac:dyDescent="0.25">
      <c r="B127" s="89"/>
      <c r="C127" s="85"/>
    </row>
    <row r="128" spans="1:12" x14ac:dyDescent="0.25">
      <c r="B128" s="90"/>
      <c r="C128"/>
    </row>
    <row r="129" spans="2:7" ht="15.6" x14ac:dyDescent="0.25">
      <c r="B129" s="89"/>
      <c r="C129" s="85"/>
      <c r="D129" s="85"/>
      <c r="E129" s="85"/>
      <c r="F129" s="85"/>
      <c r="G129" s="85"/>
    </row>
    <row r="130" spans="2:7" x14ac:dyDescent="0.25">
      <c r="B130" s="90"/>
      <c r="C130" s="85"/>
      <c r="D130" s="85"/>
      <c r="E130" s="85"/>
      <c r="F130" s="85"/>
      <c r="G130" s="85"/>
    </row>
    <row r="131" spans="2:7" ht="15.6" x14ac:dyDescent="0.25">
      <c r="B131" s="89"/>
      <c r="C131" s="85"/>
      <c r="D131" s="85"/>
      <c r="E131" s="85"/>
      <c r="F131" s="85"/>
      <c r="G131" s="85"/>
    </row>
    <row r="132" spans="2:7" x14ac:dyDescent="0.25">
      <c r="B132" s="90"/>
      <c r="C132" s="85"/>
      <c r="D132" s="85"/>
      <c r="E132" s="85"/>
      <c r="F132" s="85"/>
      <c r="G132" s="85"/>
    </row>
    <row r="133" spans="2:7" ht="15.6" x14ac:dyDescent="0.25">
      <c r="B133" s="89"/>
      <c r="C133" s="89"/>
      <c r="D133" s="85"/>
      <c r="E133" s="85"/>
      <c r="F133" s="85"/>
      <c r="G133" s="85"/>
    </row>
    <row r="134" spans="2:7" x14ac:dyDescent="0.25">
      <c r="B134" s="91"/>
      <c r="C134" s="85"/>
      <c r="D134" s="85"/>
      <c r="E134" s="85"/>
      <c r="F134" s="85"/>
      <c r="G134" s="85"/>
    </row>
    <row r="135" spans="2:7" x14ac:dyDescent="0.25">
      <c r="B135" s="90"/>
      <c r="C135" s="85"/>
      <c r="D135" s="85"/>
      <c r="E135" s="85"/>
      <c r="F135" s="85"/>
      <c r="G135" s="85"/>
    </row>
    <row r="136" spans="2:7" ht="15.6" x14ac:dyDescent="0.25">
      <c r="B136" s="89"/>
      <c r="C136" s="85"/>
      <c r="D136" s="85"/>
      <c r="E136" s="85"/>
      <c r="F136" s="85"/>
      <c r="G136" s="85"/>
    </row>
  </sheetData>
  <mergeCells count="88">
    <mergeCell ref="C13:C16"/>
    <mergeCell ref="D13:G13"/>
    <mergeCell ref="H13:H16"/>
    <mergeCell ref="C28:I28"/>
    <mergeCell ref="E31:F31"/>
    <mergeCell ref="E32:F32"/>
    <mergeCell ref="A1:I1"/>
    <mergeCell ref="A38:J38"/>
    <mergeCell ref="A44:J44"/>
    <mergeCell ref="A18:H18"/>
    <mergeCell ref="C8:G8"/>
    <mergeCell ref="C10:G10"/>
    <mergeCell ref="C11:G11"/>
    <mergeCell ref="I13:I16"/>
    <mergeCell ref="D14:D16"/>
    <mergeCell ref="E14:E16"/>
    <mergeCell ref="F14:F16"/>
    <mergeCell ref="G14:G16"/>
    <mergeCell ref="A13:A16"/>
    <mergeCell ref="B13:B16"/>
    <mergeCell ref="E66:F66"/>
    <mergeCell ref="E65:F65"/>
    <mergeCell ref="A52:F52"/>
    <mergeCell ref="A53:F53"/>
    <mergeCell ref="A54:F54"/>
    <mergeCell ref="A55:F55"/>
    <mergeCell ref="A56:F56"/>
    <mergeCell ref="A57:F57"/>
    <mergeCell ref="C62:I62"/>
    <mergeCell ref="A125:F125"/>
    <mergeCell ref="E101:F101"/>
    <mergeCell ref="E102:F102"/>
    <mergeCell ref="C98:I98"/>
    <mergeCell ref="A95:F95"/>
    <mergeCell ref="A120:F120"/>
    <mergeCell ref="A121:F121"/>
    <mergeCell ref="A122:F122"/>
    <mergeCell ref="A123:F123"/>
    <mergeCell ref="A124:F124"/>
    <mergeCell ref="A49:F49"/>
    <mergeCell ref="A50:F50"/>
    <mergeCell ref="A51:F51"/>
    <mergeCell ref="J34:J36"/>
    <mergeCell ref="F35:G35"/>
    <mergeCell ref="H35:I35"/>
    <mergeCell ref="A34:A36"/>
    <mergeCell ref="B34:B36"/>
    <mergeCell ref="C34:C36"/>
    <mergeCell ref="D34:D36"/>
    <mergeCell ref="E34:E36"/>
    <mergeCell ref="F34:I34"/>
    <mergeCell ref="A48:F48"/>
    <mergeCell ref="A94:F94"/>
    <mergeCell ref="A72:J72"/>
    <mergeCell ref="A77:J77"/>
    <mergeCell ref="A82:J82"/>
    <mergeCell ref="A86:F86"/>
    <mergeCell ref="A87:F87"/>
    <mergeCell ref="A88:F88"/>
    <mergeCell ref="A89:F89"/>
    <mergeCell ref="A90:F90"/>
    <mergeCell ref="A91:F91"/>
    <mergeCell ref="A92:F92"/>
    <mergeCell ref="A93:F93"/>
    <mergeCell ref="J68:J70"/>
    <mergeCell ref="F69:G69"/>
    <mergeCell ref="H69:I69"/>
    <mergeCell ref="A68:A70"/>
    <mergeCell ref="B68:B70"/>
    <mergeCell ref="C68:C70"/>
    <mergeCell ref="D68:D70"/>
    <mergeCell ref="E68:E70"/>
    <mergeCell ref="F68:I68"/>
    <mergeCell ref="A119:F119"/>
    <mergeCell ref="J103:J105"/>
    <mergeCell ref="F104:G104"/>
    <mergeCell ref="H104:I104"/>
    <mergeCell ref="A103:A105"/>
    <mergeCell ref="B103:B105"/>
    <mergeCell ref="C103:C105"/>
    <mergeCell ref="D103:D105"/>
    <mergeCell ref="E103:E105"/>
    <mergeCell ref="F103:I103"/>
    <mergeCell ref="A107:J107"/>
    <mergeCell ref="A113:J113"/>
    <mergeCell ref="A116:F116"/>
    <mergeCell ref="A117:F117"/>
    <mergeCell ref="A118:F118"/>
  </mergeCells>
  <phoneticPr fontId="1" type="noConversion"/>
  <pageMargins left="0.51181102362204722" right="0.31496062992125984" top="0.47244094488188981" bottom="0.39370078740157483" header="0.23622047244094491" footer="0.19685039370078741"/>
  <pageSetup paperSize="9" scale="83" fitToHeight="10000" orientation="landscape" r:id="rId1"/>
  <headerFooter alignWithMargins="0">
    <oddHeader>&amp;LГРАНД-Смета 2019</oddHeader>
    <oddFooter>&amp;RСтраница &amp;P</oddFooter>
  </headerFooter>
  <rowBreaks count="4" manualBreakCount="4">
    <brk id="25" max="9" man="1"/>
    <brk id="58" max="9" man="1"/>
    <brk id="95" max="9" man="1"/>
    <brk id="12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ЛСР в двух уровнях</vt:lpstr>
      <vt:lpstr>'ЛСР в двух уровнях'!Obj</vt:lpstr>
      <vt:lpstr>'ЛСР в двух уровнях'!Obosn</vt:lpstr>
      <vt:lpstr>'ЛСР в двух уровнях'!Print_Titles</vt:lpstr>
      <vt:lpstr>'ЛСР в двух уровнях'!SmPr</vt:lpstr>
      <vt:lpstr>'ЛСР в двух уровнях'!Заголовки_для_печати</vt:lpstr>
      <vt:lpstr>'ЛСР в двух уровнях'!Область_печати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Гриневич Мария Евгеньевна</dc:creator>
  <cp:lastModifiedBy>Чуясова Елена Геннадьевна</cp:lastModifiedBy>
  <cp:lastPrinted>2021-02-25T03:04:54Z</cp:lastPrinted>
  <dcterms:created xsi:type="dcterms:W3CDTF">2002-02-11T05:58:42Z</dcterms:created>
  <dcterms:modified xsi:type="dcterms:W3CDTF">2021-04-01T07:47:40Z</dcterms:modified>
</cp:coreProperties>
</file>