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91101 Реконструкция ПС 35 кВ Академическая\"/>
    </mc:Choice>
  </mc:AlternateContent>
  <bookViews>
    <workbookView xWindow="0" yWindow="0" windowWidth="51600" windowHeight="174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J10" i="1"/>
  <c r="M9" i="1" l="1"/>
  <c r="N9" i="1"/>
  <c r="P9" i="1"/>
  <c r="Q9" i="1" s="1"/>
  <c r="M10" i="1"/>
  <c r="N10" i="1"/>
  <c r="P10" i="1"/>
  <c r="Q10" i="1"/>
  <c r="I10" i="1" l="1"/>
  <c r="I9" i="1"/>
  <c r="G10" i="1"/>
  <c r="G9" i="1"/>
  <c r="Q11" i="1" l="1"/>
  <c r="G11" i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<sst xmlns="http://schemas.openxmlformats.org/spreadsheetml/2006/main" count="34" uniqueCount="27">
  <si>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</si>
  <si>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</si>
  <si>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</si>
  <si>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</si>
  <si>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</si>
  <si>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</si>
  <si>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</si>
  <si>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</si>
  <si>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</si>
  <si>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</si>
  <si>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</si>
  <si>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</si>
  <si>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</si>
  <si>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</si>
  <si>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</si>
  <si>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</si>
  <si>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</si>
  <si>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</si>
  <si>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</si>
  <si>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</si>
  <si>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</si>
  <si>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</si>
  <si>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</si>
  <si>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 Проектные и изыскательские работы</t>
  </si>
  <si>
    <t xml:space="preserve">шт. </t>
  </si>
  <si>
    <t>Строительно-монтажные работы</t>
  </si>
  <si>
    <t xml:space="preserve">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</si>
</sst>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L15" sqref="L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0" t="s">
        <v>16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1" t="s">
        <v>10</v>
      </c>
      <c r="C3" s="32"/>
      <c r="D3" s="32"/>
      <c r="E3" s="33"/>
      <c r="F3" s="54">
        <f>G11</f>
        <v>12485936.670000002</v>
      </c>
      <c r="G3" s="23" t="s">
        <v>2</v>
      </c>
      <c r="H3" s="1"/>
      <c r="I3" s="31" t="s">
        <v>21</v>
      </c>
      <c r="J3" s="32"/>
      <c r="K3" s="32"/>
      <c r="L3" s="32"/>
      <c r="M3" s="32"/>
      <c r="N3" s="32"/>
      <c r="O3" s="32"/>
      <c r="P3" s="32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46" t="s">
        <v>17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3"/>
      <c r="D7" s="41"/>
      <c r="E7" s="41"/>
      <c r="F7" s="42"/>
      <c r="G7" s="43"/>
      <c r="H7" s="5"/>
      <c r="I7" s="31" t="s">
        <v>20</v>
      </c>
      <c r="J7" s="32"/>
      <c r="K7" s="32"/>
      <c r="L7" s="32"/>
      <c r="M7" s="32"/>
      <c r="N7" s="32"/>
      <c r="O7" s="32"/>
      <c r="P7" s="32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x14ac:dyDescent="0.25">
      <c r="A9" s="6"/>
      <c r="B9" s="11">
        <v>1</v>
      </c>
      <c r="C9" s="12" t="s">
        <v>23</v>
      </c>
      <c r="D9" s="14" t="s">
        <v>24</v>
      </c>
      <c r="E9" s="22">
        <v>2227877</v>
      </c>
      <c r="F9" s="14">
        <v>1</v>
      </c>
      <c r="G9" s="22">
        <f>E9*F9</f>
        <v>2227877</v>
      </c>
      <c r="H9" s="1"/>
      <c r="I9" s="19">
        <f>B9</f>
        <v>1</v>
      </c>
      <c r="J9" s="55" t="str">
        <f>C9</f>
        <v xml:space="preserve"> Проектные и изыскательские работы</v>
      </c>
      <c r="K9" s="15"/>
      <c r="L9" s="15"/>
      <c r="M9" s="20" t="str">
        <f>D9</f>
        <v xml:space="preserve">шт. </v>
      </c>
      <c r="N9" s="24">
        <f>E9</f>
        <v>2227877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7" thickBot="1" x14ac:dyDescent="0.3">
      <c r="A10" s="6"/>
      <c r="B10" s="11">
        <v>2</v>
      </c>
      <c r="C10" s="12" t="s">
        <v>25</v>
      </c>
      <c r="D10" s="14" t="s">
        <v>26</v>
      </c>
      <c r="E10" s="22">
        <v>10258059.670000002</v>
      </c>
      <c r="F10" s="14">
        <v>1</v>
      </c>
      <c r="G10" s="22">
        <f t="shared" ref="G10" si="0">E10*F10</f>
        <v>10258059.670000002</v>
      </c>
      <c r="H10" s="1"/>
      <c r="I10" s="19">
        <f t="shared" ref="I10:J10" si="1">B10</f>
        <v>2</v>
      </c>
      <c r="J10" s="55" t="str">
        <f t="shared" si="1"/>
        <v>Строительно-монтажные работы</v>
      </c>
      <c r="K10" s="15"/>
      <c r="L10" s="15"/>
      <c r="M10" s="20" t="str">
        <f t="shared" ref="M10" si="2">D10</f>
        <v xml:space="preserve"> шт.</v>
      </c>
      <c r="N10" s="24">
        <f t="shared" ref="N10" si="3">E10</f>
        <v>10258059.670000002</v>
      </c>
      <c r="O10" s="13"/>
      <c r="P10" s="20">
        <f t="shared" ref="P10" si="4">F10</f>
        <v>1</v>
      </c>
      <c r="Q10" s="21">
        <f t="shared" ref="Q10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34" t="s">
        <v>5</v>
      </c>
      <c r="C11" s="35"/>
      <c r="D11" s="35"/>
      <c r="E11" s="35"/>
      <c r="F11" s="36"/>
      <c r="G11" s="16">
        <f>SUM(G9:G10)</f>
        <v>12485936.670000002</v>
      </c>
      <c r="H11" s="1"/>
      <c r="I11" s="34" t="s">
        <v>5</v>
      </c>
      <c r="J11" s="35"/>
      <c r="K11" s="35"/>
      <c r="L11" s="35"/>
      <c r="M11" s="35"/>
      <c r="N11" s="35"/>
      <c r="O11" s="35"/>
      <c r="P11" s="36"/>
      <c r="Q11" s="16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44" t="s">
        <v>14</v>
      </c>
      <c r="C12" s="45"/>
      <c r="D12" s="45"/>
      <c r="E12" s="45"/>
      <c r="F12" s="25">
        <v>0.2</v>
      </c>
      <c r="G12" s="17">
        <f>G11*F12</f>
        <v>2497187.3340000003</v>
      </c>
      <c r="H12" s="1"/>
      <c r="I12" s="44" t="s">
        <v>14</v>
      </c>
      <c r="J12" s="45"/>
      <c r="K12" s="45"/>
      <c r="L12" s="45"/>
      <c r="M12" s="45"/>
      <c r="N12" s="45"/>
      <c r="O12" s="45"/>
      <c r="P12" s="25">
        <v>0.2</v>
      </c>
      <c r="Q12" s="17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37" t="s">
        <v>6</v>
      </c>
      <c r="C13" s="38"/>
      <c r="D13" s="38"/>
      <c r="E13" s="38"/>
      <c r="F13" s="39"/>
      <c r="G13" s="18">
        <f>G11+G12</f>
        <v>14983124.004000003</v>
      </c>
      <c r="H13" s="1"/>
      <c r="I13" s="37" t="s">
        <v>6</v>
      </c>
      <c r="J13" s="38"/>
      <c r="K13" s="38"/>
      <c r="L13" s="38"/>
      <c r="M13" s="38"/>
      <c r="N13" s="38"/>
      <c r="O13" s="38"/>
      <c r="P13" s="39"/>
      <c r="Q13" s="18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53"/>
      <c r="C14" s="53"/>
      <c r="D14" s="53"/>
      <c r="E14" s="53"/>
      <c r="F14" s="53"/>
      <c r="G14" s="53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3"/>
      <c r="C15" s="53"/>
      <c r="D15" s="53"/>
      <c r="E15" s="53"/>
      <c r="F15" s="53"/>
      <c r="G15" s="53"/>
      <c r="H15" s="3"/>
      <c r="I15" s="3"/>
      <c r="J15" s="50" t="s">
        <v>15</v>
      </c>
      <c r="K15" s="51"/>
      <c r="L15" s="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9"/>
      <c r="K16" s="49"/>
      <c r="L16" s="26"/>
      <c r="AA16" s="1"/>
    </row>
    <row r="17" spans="10:12" ht="16.5" x14ac:dyDescent="0.25">
      <c r="J17" s="48"/>
      <c r="K17" s="48"/>
      <c r="L17" s="27"/>
    </row>
    <row r="18" spans="10:12" ht="19.5" x14ac:dyDescent="0.25">
      <c r="J18" s="49"/>
      <c r="K18" s="49"/>
      <c r="L18" s="2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 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2021-03-22T08:25:11Z</dcterms:modified>
</cp:coreProperties>
</file>