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83501 ЗК ЭФ (ХЭС мсп) кап.рем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9" i="1" l="1"/>
  <c r="Q10" i="1" l="1"/>
  <c r="G12" i="1"/>
  <c r="G11" i="1"/>
  <c r="G10" i="1"/>
  <c r="Q11" i="1" l="1"/>
  <c r="Q12" i="1"/>
  <c r="E9" i="1"/>
  <c r="J9" i="1"/>
  <c r="P9" i="1" l="1"/>
  <c r="N9" i="1"/>
  <c r="M9" i="1"/>
  <c r="I9" i="1"/>
  <c r="G9" i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<sst xmlns="http://schemas.openxmlformats.org/spreadsheetml/2006/main" count="32" uniqueCount="25">
  <si>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</si>
  <si>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</si>
  <si>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</si>
  <si>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</si>
  <si>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</si>
  <si>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</si>
  <si>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</si>
  <si>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</si>
  <si>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</si>
  <si>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</si>
  <si>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</si>
  <si>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</si>
  <si>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</si>
  <si>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</si>
  <si>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</si>
  <si>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</si>
  <si>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</si>
  <si>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</si>
  <si>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</si>
  <si>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</si>
  <si>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</si>
  <si>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</si>
  <si>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</si>
  <si>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</si>
  <si>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«Капитальный ремонт кабельных линий электропередачи 6-10 кВ структурного подразделения "ЦЭС" филиала "ХЭС"»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</si>
</sst>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3" fontId="8" fillId="2" borderId="7" xfId="0" applyNumberFormat="1" applyFont="1" applyFill="1" applyBorder="1" applyAlignment="1" applyProtection="1">
      <alignment horizontal="center" vertical="top" wrapText="1"/>
      <protection locked="0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8" fillId="5" borderId="8" xfId="0" applyNumberFormat="1" applyFont="1" applyFill="1" applyBorder="1" applyAlignment="1" applyProtection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5" xfId="0" applyFont="1" applyBorder="1" applyAlignment="1">
      <alignment horizontal="left" vertical="center" wrapText="1"/>
    </xf>
    <xf numFmtId="164" fontId="16" fillId="0" borderId="0" xfId="1" applyFont="1" applyAlignment="1">
      <alignment horizontal="right" vertical="top" wrapText="1"/>
    </xf>
    <xf numFmtId="0" fontId="18" fillId="0" borderId="0" xfId="0" applyFont="1" applyAlignment="1">
      <alignment horizontal="center" vertical="center" wrapText="1"/>
    </xf>
    <xf numFmtId="164" fontId="16" fillId="0" borderId="27" xfId="1" applyFont="1" applyBorder="1" applyAlignment="1">
      <alignment horizontal="right" vertical="top" wrapText="1"/>
    </xf>
    <xf numFmtId="0" fontId="6" fillId="4" borderId="2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0" fontId="7" fillId="2" borderId="0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2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L9" sqref="L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3" t="s">
        <v>17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36"/>
      <c r="F3" s="31">
        <v>3279167</v>
      </c>
      <c r="G3" s="32" t="s">
        <v>2</v>
      </c>
      <c r="H3" s="1"/>
      <c r="I3" s="52" t="s">
        <v>22</v>
      </c>
      <c r="J3" s="53"/>
      <c r="K3" s="53"/>
      <c r="L3" s="53"/>
      <c r="M3" s="53"/>
      <c r="N3" s="53"/>
      <c r="O3" s="53"/>
      <c r="P3" s="53"/>
      <c r="Q3" s="5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3"/>
      <c r="C4" s="43"/>
      <c r="D4" s="43"/>
      <c r="E4" s="43"/>
      <c r="F4" s="43"/>
      <c r="G4" s="43"/>
      <c r="H4" s="1"/>
      <c r="I4" s="51" t="s">
        <v>18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4" t="s">
        <v>11</v>
      </c>
      <c r="C7" s="45"/>
      <c r="D7" s="46"/>
      <c r="E7" s="46"/>
      <c r="F7" s="47"/>
      <c r="G7" s="48"/>
      <c r="H7" s="5"/>
      <c r="I7" s="52" t="s">
        <v>21</v>
      </c>
      <c r="J7" s="53"/>
      <c r="K7" s="53"/>
      <c r="L7" s="53"/>
      <c r="M7" s="53"/>
      <c r="N7" s="53"/>
      <c r="O7" s="53"/>
      <c r="P7" s="53"/>
      <c r="Q7" s="5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1" thickBot="1" x14ac:dyDescent="0.3">
      <c r="A9" s="6"/>
      <c r="B9" s="11">
        <v>1</v>
      </c>
      <c r="C9" s="30" t="s">
        <v>24</v>
      </c>
      <c r="D9" s="12" t="s">
        <v>12</v>
      </c>
      <c r="E9" s="29">
        <f>F3</f>
        <v>3279167</v>
      </c>
      <c r="F9" s="13">
        <v>1</v>
      </c>
      <c r="G9" s="21">
        <f>E9*F9</f>
        <v>3279167</v>
      </c>
      <c r="H9" s="1"/>
      <c r="I9" s="18">
        <f>B9</f>
        <v>1</v>
      </c>
      <c r="J9" s="28" t="str">
        <f>C9</f>
        <v>«Капитальный ремонт кабельных линий электропередачи 6-10 кВ структурного подразделения "ЦЭС" филиала "ХЭС"»</v>
      </c>
      <c r="K9" s="14"/>
      <c r="L9" s="14"/>
      <c r="M9" s="19" t="str">
        <f>D9</f>
        <v>шт.</v>
      </c>
      <c r="N9" s="22">
        <f>E9</f>
        <v>3279167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5">
        <f>SUM(G9:G9)</f>
        <v>3279167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9" t="s">
        <v>15</v>
      </c>
      <c r="C11" s="50"/>
      <c r="D11" s="50"/>
      <c r="E11" s="50"/>
      <c r="F11" s="23">
        <v>0.2</v>
      </c>
      <c r="G11" s="16">
        <f>G10*F11</f>
        <v>655833.4</v>
      </c>
      <c r="H11" s="1"/>
      <c r="I11" s="49" t="s">
        <v>15</v>
      </c>
      <c r="J11" s="50"/>
      <c r="K11" s="50"/>
      <c r="L11" s="50"/>
      <c r="M11" s="50"/>
      <c r="N11" s="50"/>
      <c r="O11" s="50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0" t="s">
        <v>6</v>
      </c>
      <c r="C12" s="41"/>
      <c r="D12" s="41"/>
      <c r="E12" s="41"/>
      <c r="F12" s="42"/>
      <c r="G12" s="17">
        <f>G10+G11</f>
        <v>3935000.4</v>
      </c>
      <c r="H12" s="1"/>
      <c r="I12" s="40" t="s">
        <v>6</v>
      </c>
      <c r="J12" s="41"/>
      <c r="K12" s="41"/>
      <c r="L12" s="41"/>
      <c r="M12" s="41"/>
      <c r="N12" s="41"/>
      <c r="O12" s="41"/>
      <c r="P12" s="42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7"/>
      <c r="C13" s="57"/>
      <c r="D13" s="57"/>
      <c r="E13" s="57"/>
      <c r="F13" s="57"/>
      <c r="G13" s="57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7"/>
      <c r="C14" s="57"/>
      <c r="D14" s="57"/>
      <c r="E14" s="57"/>
      <c r="F14" s="57"/>
      <c r="G14" s="57"/>
      <c r="H14" s="3"/>
      <c r="I14" s="3"/>
      <c r="J14" s="58" t="s">
        <v>16</v>
      </c>
      <c r="K14" s="59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6"/>
      <c r="K15" s="56"/>
      <c r="L15" s="24"/>
      <c r="AA15" s="1"/>
    </row>
    <row r="16" spans="1:27" ht="16.5" x14ac:dyDescent="0.25">
      <c r="J16" s="55"/>
      <c r="K16" s="55"/>
      <c r="L16" s="25"/>
    </row>
    <row r="17" spans="10:12" ht="19.5" x14ac:dyDescent="0.25">
      <c r="J17" s="56"/>
      <c r="K17" s="56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2021-03-24T02:08:10Z</dcterms:modified>
</cp:coreProperties>
</file>