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81601 К ЭФ (АЭС мсп) кап.рем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0" i="1" l="1"/>
  <c r="Q9" i="1"/>
  <c r="N9" i="1"/>
  <c r="G9" i="1"/>
  <c r="G10" i="1" s="1"/>
  <c r="J9" i="1"/>
  <c r="F3" i="1" l="1"/>
  <c r="G11" i="1"/>
  <c r="G12" i="1" s="1"/>
  <c r="Q12" i="1"/>
  <c r="Q11" i="1"/>
  <c r="P9" i="1" l="1"/>
  <c r="M9" i="1"/>
  <c r="I9" i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<sst xmlns="http://schemas.openxmlformats.org/spreadsheetml/2006/main" count="32" uniqueCount="25">
  <si>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</si>
  <si>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</si>
  <si>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</si>
  <si>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</si>
  <si>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</si>
  <si>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</si>
  <si>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</si>
  <si>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</si>
  <si>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</si>
  <si>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</si>
  <si>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</si>
  <si>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</si>
  <si>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</si>
  <si>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</si>
  <si>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</si>
  <si>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</si>
  <si>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</si>
  <si>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</si>
  <si>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</si>
  <si>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</si>
  <si>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</si>
  <si>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</si>
  <si>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</si>
  <si>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</si>
  <si>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Ремонт здания и сооружений подстанции «Полевая» СП «ЦЭС»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</si>
</sst>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206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5" fillId="4" borderId="15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16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6" fillId="5" borderId="9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 applyProtection="1">
      <alignment horizontal="left" vertical="center" wrapText="1"/>
      <protection locked="0"/>
    </xf>
    <xf numFmtId="3" fontId="13" fillId="5" borderId="8" xfId="0" applyNumberFormat="1" applyFont="1" applyFill="1" applyBorder="1" applyAlignment="1">
      <alignment horizontal="center" vertical="center" wrapText="1"/>
    </xf>
    <xf numFmtId="4" fontId="13" fillId="5" borderId="8" xfId="0" applyNumberFormat="1" applyFont="1" applyFill="1" applyBorder="1" applyAlignment="1">
      <alignment horizontal="center" vertical="center" wrapText="1"/>
    </xf>
    <xf numFmtId="4" fontId="13" fillId="5" borderId="9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 wrapText="1"/>
    </xf>
    <xf numFmtId="164" fontId="17" fillId="0" borderId="0" xfId="1" applyFont="1" applyAlignment="1">
      <alignment horizontal="center" vertical="center" wrapText="1"/>
    </xf>
    <xf numFmtId="0" fontId="17" fillId="0" borderId="26" xfId="0" applyFont="1" applyBorder="1" applyAlignment="1">
      <alignment horizontal="left" vertical="center" wrapText="1"/>
    </xf>
    <xf numFmtId="164" fontId="18" fillId="0" borderId="27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2" borderId="23" xfId="0" applyFont="1" applyFill="1" applyBorder="1" applyAlignment="1">
      <alignment horizontal="justify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7" t="s">
        <v>17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9" t="s">
        <v>10</v>
      </c>
      <c r="C3" s="40"/>
      <c r="D3" s="40"/>
      <c r="E3" s="40"/>
      <c r="F3" s="35">
        <f>G10</f>
        <v>12197000</v>
      </c>
      <c r="G3" s="19" t="s">
        <v>2</v>
      </c>
      <c r="H3" s="1"/>
      <c r="I3" s="39" t="s">
        <v>22</v>
      </c>
      <c r="J3" s="40"/>
      <c r="K3" s="40"/>
      <c r="L3" s="40"/>
      <c r="M3" s="40"/>
      <c r="N3" s="40"/>
      <c r="O3" s="40"/>
      <c r="P3" s="40"/>
      <c r="Q3" s="4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2"/>
      <c r="G4" s="51"/>
      <c r="H4" s="1"/>
      <c r="I4" s="60" t="s">
        <v>18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8" t="s">
        <v>19</v>
      </c>
      <c r="J5" s="18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39" t="s">
        <v>21</v>
      </c>
      <c r="J7" s="40"/>
      <c r="K7" s="40"/>
      <c r="L7" s="40"/>
      <c r="M7" s="40"/>
      <c r="N7" s="40"/>
      <c r="O7" s="40"/>
      <c r="P7" s="40"/>
      <c r="Q7" s="4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31" customFormat="1" ht="39" thickBot="1" x14ac:dyDescent="0.3">
      <c r="A9" s="30"/>
      <c r="B9" s="20">
        <v>1</v>
      </c>
      <c r="C9" s="32" t="s">
        <v>24</v>
      </c>
      <c r="D9" s="21" t="s">
        <v>12</v>
      </c>
      <c r="E9" s="33">
        <v>12197000</v>
      </c>
      <c r="F9" s="22">
        <v>1</v>
      </c>
      <c r="G9" s="23">
        <f>E9*F9</f>
        <v>12197000</v>
      </c>
      <c r="H9" s="24"/>
      <c r="I9" s="25">
        <f>B9</f>
        <v>1</v>
      </c>
      <c r="J9" s="34" t="str">
        <f>C9</f>
        <v xml:space="preserve">Ремонт здания и сооружений подстанции «Полевая» СП «ЦЭС» </v>
      </c>
      <c r="K9" s="26"/>
      <c r="L9" s="26"/>
      <c r="M9" s="27" t="str">
        <f>D9</f>
        <v>шт.</v>
      </c>
      <c r="N9" s="28">
        <f>E9</f>
        <v>12197000</v>
      </c>
      <c r="O9" s="21"/>
      <c r="P9" s="27">
        <f>F9</f>
        <v>1</v>
      </c>
      <c r="Q9" s="29">
        <f>O9*P9</f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1" customHeight="1" thickBot="1" x14ac:dyDescent="0.3">
      <c r="A10" s="6"/>
      <c r="B10" s="42" t="s">
        <v>5</v>
      </c>
      <c r="C10" s="43"/>
      <c r="D10" s="43"/>
      <c r="E10" s="43"/>
      <c r="F10" s="44"/>
      <c r="G10" s="11">
        <f>SUM(G9:G9)</f>
        <v>12197000</v>
      </c>
      <c r="H10" s="1"/>
      <c r="I10" s="42" t="s">
        <v>5</v>
      </c>
      <c r="J10" s="43"/>
      <c r="K10" s="43"/>
      <c r="L10" s="43"/>
      <c r="M10" s="43"/>
      <c r="N10" s="43"/>
      <c r="O10" s="43"/>
      <c r="P10" s="44"/>
      <c r="Q10" s="11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8" t="s">
        <v>15</v>
      </c>
      <c r="C11" s="59"/>
      <c r="D11" s="59"/>
      <c r="E11" s="59"/>
      <c r="F11" s="14">
        <v>0.2</v>
      </c>
      <c r="G11" s="12">
        <f>G10*F11</f>
        <v>2439400</v>
      </c>
      <c r="H11" s="1"/>
      <c r="I11" s="58" t="s">
        <v>15</v>
      </c>
      <c r="J11" s="59"/>
      <c r="K11" s="59"/>
      <c r="L11" s="59"/>
      <c r="M11" s="59"/>
      <c r="N11" s="59"/>
      <c r="O11" s="59"/>
      <c r="P11" s="14">
        <v>0.2</v>
      </c>
      <c r="Q11" s="12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3">
        <f>G10+G11</f>
        <v>14636400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3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8"/>
      <c r="C13" s="38"/>
      <c r="D13" s="38"/>
      <c r="E13" s="38"/>
      <c r="F13" s="38"/>
      <c r="G13" s="38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8"/>
      <c r="C14" s="38"/>
      <c r="D14" s="38"/>
      <c r="E14" s="38"/>
      <c r="F14" s="38"/>
      <c r="G14" s="38"/>
      <c r="H14" s="3"/>
      <c r="I14" s="3"/>
      <c r="J14" s="45" t="s">
        <v>16</v>
      </c>
      <c r="K14" s="46"/>
      <c r="L14" s="1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7"/>
      <c r="K15" s="37"/>
      <c r="L15" s="15"/>
      <c r="AA15" s="1"/>
    </row>
    <row r="16" spans="1:27" ht="16.5" x14ac:dyDescent="0.25">
      <c r="J16" s="36"/>
      <c r="K16" s="36"/>
      <c r="L16" s="16"/>
    </row>
    <row r="17" spans="10:12" ht="19.5" x14ac:dyDescent="0.25">
      <c r="J17" s="37"/>
      <c r="K17" s="37"/>
      <c r="L17" s="1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2021-03-18T23:44:32Z</dcterms:modified>
</cp:coreProperties>
</file>