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ИНВЕСТ.ПОДГОТОВКА\Закупка 14407 АО КРЖС\"/>
    </mc:Choice>
  </mc:AlternateContent>
  <bookViews>
    <workbookView xWindow="0" yWindow="60" windowWidth="28800" windowHeight="12240"/>
  </bookViews>
  <sheets>
    <sheet name=" Населённая местность" sheetId="1" r:id="rId1"/>
    <sheet name="Лист1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 Населённая местность'!$A$8:$C$15</definedName>
    <definedName name="_xlnm.Print_Area" localSheetId="0">' Населённая местность'!$A$1:$C$15</definedName>
  </definedNames>
  <calcPr calcId="162913"/>
</workbook>
</file>

<file path=xl/calcChain.xml><?xml version="1.0" encoding="utf-8"?>
<calcChain xmlns="http://schemas.openxmlformats.org/spreadsheetml/2006/main">
  <c r="C12" i="1" l="1"/>
  <c r="C11" i="1" l="1"/>
  <c r="C10" i="1" l="1"/>
  <c r="C13" i="1" l="1"/>
  <c r="C14" i="1" l="1"/>
  <c r="C15" i="1" s="1"/>
</calcChain>
</file>

<file path=xl/sharedStrings.xml><?xml version="1.0" encoding="utf-8"?>
<sst xmlns="http://schemas.openxmlformats.org/spreadsheetml/2006/main" count="12" uniqueCount="12">
  <si>
    <t>№ п/п</t>
  </si>
  <si>
    <t>СВОДНЫЙ СМЕТНЫЙ РАСЧЁТ</t>
  </si>
  <si>
    <t>предельной стоимости закупки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</si>
  <si>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</si>
  <si>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</si>
  <si>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</si>
  <si>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</si>
  <si>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</si>
  <si>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Строительство 2 ВЛ 10 кВ от ЛЭП 10 кВ фидеров 10 кВ № 12 и № 5 ПС 110/35/10 кВ Камень-Рыболов до двух проектируемых ТП 10/0,4 кВ в Ханкайском районе, заявитель "АО Корпорация развития жилищного строительства" , протяженностью 0,47 км</t>
  </si>
  <si>
    <t>Строительство двух ТП 10/0,4 кВ  с трансформаторами мощностью 1х250 кВА, в Ханкайском районе, заявитель "АО Корпорация развития жилищного строительства", в количестве 2 шт.</t>
  </si>
  <si>
    <t>Объект:  Строительство 2 ВЛ 10 кВ от ЛЭП 10 кВ фидеров 10 кВ № 12 и № 5 ПС 110/35/10 кВ Камень-Рыболов до двух проектируемых ТП 10/0,4 кВ в Ханкайском районе, заявитель "АО Корпорация развития жилищного строительства" , протяженностью 0,47 км;Строительство двух ТП 10/0,4 кВ  с трансформаторами мощностью 1х250 кВА, в Ханкайском районе, заявитель "АО Корпорация развития жилищного строительства", в количестве 2 шт.;Строительство 2 ВЛ 0,4 кВ от РУ 0,4 кВ двух проектируемых ТП 10/0,4 кВ до границы участка заявителя в Ханкайском районе, заявитель "АО Корпорация развития жилищного строительства" , протяженностью 0,04 км</t>
  </si>
  <si>
    <t>Строительство 2 ВЛ 0,4 кВ от РУ 0,4 кВ двух проектируемых ТП 10/0,4 кВ до границы участка заявителя в Ханкайском районе, заявитель "АО Корпорация развития жилищного строительства" , протяженностью 0,04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</si>
</sst>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0" xfId="0" applyFont="1"/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608%20&#1052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609%20&#1052;&#1056;&#1057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_25-&#1055;&#1069;&#1057;-1610%20&#1052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 refreshError="1"/>
      <sheetData sheetId="1">
        <row r="56">
          <cell r="V56">
            <v>2685779.4097556723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 refreshError="1"/>
      <sheetData sheetId="1">
        <row r="43">
          <cell r="H43">
            <v>2385050.1860033954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4">
          <cell r="F54">
            <v>120878.97375752756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5"/>
  <sheetViews>
    <sheetView tabSelected="1" zoomScale="85" zoomScaleNormal="85" zoomScaleSheetLayoutView="85" workbookViewId="0">
      <selection activeCell="B25" sqref="B25"/>
    </sheetView>
  </sheetViews>
  <sheetFormatPr defaultRowHeight="15.75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8" customWidth="1"/>
    <col min="6" max="7" width="17.7109375" style="8" customWidth="1"/>
    <col min="8" max="16384" width="9.140625" style="1"/>
  </cols>
  <sheetData>
    <row r="1" spans="1:7" s="3" customFormat="1" ht="36" customHeight="1" x14ac:dyDescent="0.25">
      <c r="A1" s="4"/>
      <c r="B1" s="2"/>
      <c r="C1" s="7"/>
      <c r="D1" s="10"/>
      <c r="E1" s="6"/>
      <c r="F1" s="7"/>
    </row>
    <row r="2" spans="1:7" s="3" customFormat="1" ht="15.75" customHeight="1" x14ac:dyDescent="0.25">
      <c r="A2" s="31" t="s">
        <v>1</v>
      </c>
      <c r="B2" s="31"/>
      <c r="C2" s="31"/>
      <c r="D2" s="12"/>
      <c r="E2" s="12"/>
      <c r="F2" s="12"/>
      <c r="G2" s="12"/>
    </row>
    <row r="3" spans="1:7" s="3" customFormat="1" ht="15.75" customHeight="1" x14ac:dyDescent="0.25">
      <c r="A3" s="28" t="s">
        <v>2</v>
      </c>
      <c r="B3" s="28"/>
      <c r="C3" s="28"/>
      <c r="D3" s="13"/>
      <c r="E3" s="13"/>
      <c r="F3" s="13"/>
      <c r="G3" s="13"/>
    </row>
    <row r="4" spans="1:7" s="3" customFormat="1" ht="15.75" customHeight="1" x14ac:dyDescent="0.25">
      <c r="A4" s="11"/>
      <c r="B4" s="11"/>
      <c r="C4" s="11"/>
      <c r="D4" s="13"/>
      <c r="E4" s="13"/>
      <c r="F4" s="13"/>
      <c r="G4" s="13"/>
    </row>
    <row r="5" spans="1:7" s="3" customFormat="1" ht="158.25" customHeight="1" x14ac:dyDescent="0.25">
      <c r="A5" s="28" t="s">
        <v>10</v>
      </c>
      <c r="B5" s="28"/>
      <c r="C5" s="28"/>
      <c r="D5" s="13"/>
      <c r="E5" s="13"/>
      <c r="F5" s="13"/>
      <c r="G5" s="13"/>
    </row>
    <row r="6" spans="1:7" s="3" customFormat="1" ht="15.75" customHeight="1" x14ac:dyDescent="0.25">
      <c r="A6" s="28"/>
      <c r="B6" s="28"/>
      <c r="C6" s="28"/>
      <c r="D6" s="13"/>
      <c r="E6" s="13"/>
      <c r="F6" s="13"/>
      <c r="G6" s="13"/>
    </row>
    <row r="7" spans="1:7" s="3" customFormat="1" ht="15.75" customHeight="1" thickBot="1" x14ac:dyDescent="0.3">
      <c r="A7" s="14"/>
      <c r="B7" s="14"/>
      <c r="C7" s="14"/>
      <c r="D7" s="13"/>
      <c r="E7" s="13"/>
      <c r="F7" s="13"/>
      <c r="G7" s="13"/>
    </row>
    <row r="8" spans="1:7" s="5" customFormat="1" ht="16.5" thickBot="1" x14ac:dyDescent="0.3">
      <c r="A8" s="15" t="s">
        <v>0</v>
      </c>
      <c r="B8" s="16" t="s">
        <v>7</v>
      </c>
      <c r="C8" s="17" t="s">
        <v>3</v>
      </c>
    </row>
    <row r="9" spans="1:7" s="5" customFormat="1" ht="16.5" thickBot="1" x14ac:dyDescent="0.3">
      <c r="A9" s="18">
        <v>1</v>
      </c>
      <c r="B9" s="19">
        <v>2</v>
      </c>
      <c r="C9" s="18">
        <v>3</v>
      </c>
    </row>
    <row r="10" spans="1:7" s="9" customFormat="1" ht="42.75" customHeight="1" x14ac:dyDescent="0.25">
      <c r="A10" s="20">
        <v>1</v>
      </c>
      <c r="B10" s="21" t="s">
        <v>8</v>
      </c>
      <c r="C10" s="23">
        <f>[1]МРСК!$V$56</f>
        <v>2685779.4097556723</v>
      </c>
    </row>
    <row r="11" spans="1:7" s="9" customFormat="1" ht="54" customHeight="1" thickBot="1" x14ac:dyDescent="0.3">
      <c r="A11" s="27">
        <v>2</v>
      </c>
      <c r="B11" s="21" t="s">
        <v>9</v>
      </c>
      <c r="C11" s="24">
        <f>[2]МРСК!$H$43</f>
        <v>2385050.1860033954</v>
      </c>
    </row>
    <row r="12" spans="1:7" s="9" customFormat="1" ht="42.75" customHeight="1" thickBot="1" x14ac:dyDescent="0.3">
      <c r="A12" s="20">
        <v>3</v>
      </c>
      <c r="B12" s="21" t="s">
        <v>11</v>
      </c>
      <c r="C12" s="23">
        <f>[3]МРСК!$F$54</f>
        <v>120878.97375752756</v>
      </c>
    </row>
    <row r="13" spans="1:7" s="9" customFormat="1" ht="16.5" thickBot="1" x14ac:dyDescent="0.3">
      <c r="A13" s="32" t="s">
        <v>5</v>
      </c>
      <c r="B13" s="33"/>
      <c r="C13" s="25">
        <f>SUM(C10:C12)</f>
        <v>5191708.5695165955</v>
      </c>
    </row>
    <row r="14" spans="1:7" s="9" customFormat="1" ht="16.5" thickBot="1" x14ac:dyDescent="0.3">
      <c r="A14" s="32" t="s">
        <v>6</v>
      </c>
      <c r="B14" s="33"/>
      <c r="C14" s="25">
        <f>C13*0.2</f>
        <v>1038341.7139033191</v>
      </c>
    </row>
    <row r="15" spans="1:7" s="22" customFormat="1" thickBot="1" x14ac:dyDescent="0.3">
      <c r="A15" s="29" t="s">
        <v>4</v>
      </c>
      <c r="B15" s="30"/>
      <c r="C15" s="26">
        <f>SUM(C13,C14)</f>
        <v>6230050.2834199145</v>
      </c>
    </row>
  </sheetData>
  <autoFilter ref="A8:C15"/>
  <mergeCells count="7">
    <mergeCell ref="A5:C5"/>
    <mergeCell ref="A15:B15"/>
    <mergeCell ref="A2:C2"/>
    <mergeCell ref="A3:C3"/>
    <mergeCell ref="A13:B13"/>
    <mergeCell ref="A14:B14"/>
    <mergeCell ref="A6:C6"/>
  </mergeCells>
  <phoneticPr fontId="0" type="noConversion"/>
  <pageMargins left="0.75" right="0.53" top="0.42" bottom="0.32" header="0.18" footer="0.2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2020-12-15T06:11:15Z</cp:lastPrinted>
  <dcterms:created xsi:type="dcterms:W3CDTF">1996-10-08T23:32:33Z</dcterms:created>
  <dcterms:modified xsi:type="dcterms:W3CDTF">2021-03-11T00:01:06Z</dcterms:modified>
</cp:coreProperties>
</file>