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28" windowWidth="14808" windowHeight="7596"/>
  </bookViews>
  <sheets>
    <sheet name="Лист1" sheetId="3" r:id="rId1"/>
  </sheets>
  <definedNames>
    <definedName name="_xlnm._FilterDatabase" localSheetId="0" hidden="1">Лист1!$B$4:$F$61</definedName>
  </definedNames>
  <calcPr calcId="152511" refMode="R1C1"/>
</workbook>
</file>

<file path=xl/calcChain.xml><?xml version="1.0" encoding="utf-8"?>
<calcChain xmlns="http://schemas.openxmlformats.org/spreadsheetml/2006/main">
  <c r="F62" i="3" l="1"/>
  <c r="F60" i="3" l="1"/>
  <c r="F17" i="3"/>
  <c r="F37" i="3" l="1"/>
  <c r="F46" i="3" l="1"/>
  <c r="F21" i="3"/>
  <c r="F9" i="3"/>
  <c r="F61" i="3" l="1"/>
</calcChain>
</file>

<file path=xl/sharedStrings.xml><?xml version="1.0" encoding="utf-8"?>
<sst xmlns="http://schemas.openxmlformats.org/spreadsheetml/2006/main" count="187" uniqueCount="132">
  <si>
    <t>ВЛ-6кВ Ф-3 ПС ХФЗ</t>
  </si>
  <si>
    <t>ВЛ-6кВ Ф-4 ЦРП ПГРЭС</t>
  </si>
  <si>
    <t>ВЛ-10кВ Ф-1 ПС Тереховка</t>
  </si>
  <si>
    <t>ВЛ-10кВ Ф-2 ПС Раздольное-2</t>
  </si>
  <si>
    <t>ВЛ-10кВ Ф-4 ПС Кипарисово</t>
  </si>
  <si>
    <t>ВЛ-10кВ Ф-4 ПС Раздольное-2</t>
  </si>
  <si>
    <t>ВЛ-10кВ Ф-7 ПС Раздольное-1</t>
  </si>
  <si>
    <t>ВЛ-10кВ Ф-9 ПС Оленевод</t>
  </si>
  <si>
    <t>ВЛ-10кВ Ф-13 ПС Раздольное-1</t>
  </si>
  <si>
    <t>ВЛ-10кВ Ф-17 ПС Тереховка</t>
  </si>
  <si>
    <t>ВЛ-10 кВ Ф-19 ПС Раздольное-1</t>
  </si>
  <si>
    <t>ВЛ-10кВ Ф-26 ПС Силикатная</t>
  </si>
  <si>
    <t>ВЛ-10кВ Ф-28 ПС Силикатная</t>
  </si>
  <si>
    <t>Итого</t>
  </si>
  <si>
    <t>ВЛ-110кВ Находка-Волчанец-С-55</t>
  </si>
  <si>
    <t>ВЛ-110кВ ПГРЭС-Находка-тяг</t>
  </si>
  <si>
    <t>ВЛ-110кВ Широкая-ЖБФ</t>
  </si>
  <si>
    <t>ВЛ-35кВ Находка-Рыбники</t>
  </si>
  <si>
    <t>ВЛ-35кВ Широкая-Нефтебаза-Парус-Астафьева</t>
  </si>
  <si>
    <t>ВЛ-10кВ Ф-2 ПС Подъяпольск</t>
  </si>
  <si>
    <t>ВЛ-10кВ Ф-15 ПС Подъяпольск</t>
  </si>
  <si>
    <t>ВЛ-10кВ Ф-11 ПС Промысловка</t>
  </si>
  <si>
    <t>АРРЭС</t>
  </si>
  <si>
    <t>НРЭС</t>
  </si>
  <si>
    <t>ПРРЭС</t>
  </si>
  <si>
    <t>ВЛ-110кВ Анисимовка-т-Фридман-т-ХФЗ</t>
  </si>
  <si>
    <t>ПРЭС</t>
  </si>
  <si>
    <t>АРЭС</t>
  </si>
  <si>
    <t xml:space="preserve">ВЛ-110кВ Тайфун-Преображение </t>
  </si>
  <si>
    <t>ВЛ-110кВ Артемовская ТЭЦ - Западная-Кролевцы-Штыково 1</t>
  </si>
  <si>
    <t>ВЛ-110кВ Артемовская ТЭЦ - Западная-Кролевцы-Штыково2</t>
  </si>
  <si>
    <t>ВЛ-110кВ Тереховка - Раздольное 2</t>
  </si>
  <si>
    <t>ВЛ-110кВ Штыково - Анисимовка - Фридман - Вокзальная</t>
  </si>
  <si>
    <t>ВЛ-35кВ АТЭЦ - Суражевка</t>
  </si>
  <si>
    <t>ВЛ-35кВ Раздольное 1 - Силикатная</t>
  </si>
  <si>
    <t>ВЛ-35кВ Кролевцы - Многоудобное</t>
  </si>
  <si>
    <t>ВСЕГО</t>
  </si>
  <si>
    <t>№ п/п</t>
  </si>
  <si>
    <t>РЭС</t>
  </si>
  <si>
    <t>Наименование объекта</t>
  </si>
  <si>
    <t>Сумма, руб. без НДС</t>
  </si>
  <si>
    <t>ВЛ-10кВ Ф-1 ПС Сокольчи</t>
  </si>
  <si>
    <t>ВЛ-10кВ Ф-2 ПС Сокольчи</t>
  </si>
  <si>
    <t>ВЛ 6 кВ Ф-5 ПС Суражевка</t>
  </si>
  <si>
    <t>ВЛ 6 кВ Ф-15 ПС Надеждинская</t>
  </si>
  <si>
    <t>ВЛ-6 кВ Ф-5 ПС Гайдамак</t>
  </si>
  <si>
    <t>ВЛ-10кВ Ф-33 ПС Тереховка</t>
  </si>
  <si>
    <t>ХРЭС</t>
  </si>
  <si>
    <t>ВЛ-6 кВ Ф-7 ПС Тавричанка</t>
  </si>
  <si>
    <t>1.32.</t>
  </si>
  <si>
    <t>1.33.</t>
  </si>
  <si>
    <t>1.34.</t>
  </si>
  <si>
    <t>1.35.</t>
  </si>
  <si>
    <t>1.36.</t>
  </si>
  <si>
    <t>1.37.</t>
  </si>
  <si>
    <t>1.38.</t>
  </si>
  <si>
    <t>№ ГПР</t>
  </si>
  <si>
    <t>1.39.</t>
  </si>
  <si>
    <t>1.40.</t>
  </si>
  <si>
    <t>2.34.</t>
  </si>
  <si>
    <t>2.35.</t>
  </si>
  <si>
    <t>2.36.</t>
  </si>
  <si>
    <t>2.37.</t>
  </si>
  <si>
    <t>2.38.</t>
  </si>
  <si>
    <t>3.87.</t>
  </si>
  <si>
    <t>3.88.</t>
  </si>
  <si>
    <t>3.89.</t>
  </si>
  <si>
    <t>3.90.</t>
  </si>
  <si>
    <t>3.91.</t>
  </si>
  <si>
    <t>3.92.</t>
  </si>
  <si>
    <t>3.93.</t>
  </si>
  <si>
    <t>3.94.</t>
  </si>
  <si>
    <t>3.95.</t>
  </si>
  <si>
    <t>3.96.</t>
  </si>
  <si>
    <t>3.97.</t>
  </si>
  <si>
    <t>3.98.</t>
  </si>
  <si>
    <t>3.99.</t>
  </si>
  <si>
    <t>3.100.</t>
  </si>
  <si>
    <t>3.101.</t>
  </si>
  <si>
    <t>3.102.</t>
  </si>
  <si>
    <t>3.103.</t>
  </si>
  <si>
    <t>3.104.</t>
  </si>
  <si>
    <t>3.105.</t>
  </si>
  <si>
    <t>3.106.</t>
  </si>
  <si>
    <t>3.107.</t>
  </si>
  <si>
    <t>3.108.</t>
  </si>
  <si>
    <t>3.109.</t>
  </si>
  <si>
    <t>3.110.</t>
  </si>
  <si>
    <t>3.111.</t>
  </si>
  <si>
    <t>3.112.</t>
  </si>
  <si>
    <t>3.113.</t>
  </si>
  <si>
    <t>3.114.</t>
  </si>
  <si>
    <t>3.115.</t>
  </si>
  <si>
    <t>3.116.</t>
  </si>
  <si>
    <t>3.117.</t>
  </si>
  <si>
    <t>3.118.</t>
  </si>
  <si>
    <t>3.119.</t>
  </si>
  <si>
    <t>3.120.</t>
  </si>
  <si>
    <t>3.121.</t>
  </si>
  <si>
    <t>3.122.</t>
  </si>
  <si>
    <t>ВЛ 10 кВ Ф-14 ПС Славянка</t>
  </si>
  <si>
    <t>ВЛ 10 кВ Ф-26 ПС Славянка</t>
  </si>
  <si>
    <t>ВЛ 10 кВ Ф-4 ПС Славянка</t>
  </si>
  <si>
    <t>ВЛ-6 кВ Ф-2 ПС Екатериновка</t>
  </si>
  <si>
    <t>ВЛ-6 кВ Ф-2 ПС Северная</t>
  </si>
  <si>
    <t>ВЛ-6 кВ Ф-3 ПС Авангард</t>
  </si>
  <si>
    <t>ВЛ-6 кВ Ф-3 ПС Северная</t>
  </si>
  <si>
    <t>ВЛ-6 кВ Ф-4 ПС Горная</t>
  </si>
  <si>
    <t>ВЛ-6 кВ Ф-5 ПС Вл-Александровское</t>
  </si>
  <si>
    <t>ВЛ-6 кВ Ф-5 ПС Екатериновка</t>
  </si>
  <si>
    <t>ВЛ-6 кВ Ф-5 ПС Сергеевка</t>
  </si>
  <si>
    <t>ВЛ-6 кВ Ф-6 ПС Екатериновка</t>
  </si>
  <si>
    <t>ВЛ-6 кВ Ф-6 ПС Новицкое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</si>
  <si>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</si>
  <si>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</si>
  <si>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</si>
  <si>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</si>
  <si>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</si>
  <si>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</si>
  <si>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</si>
  <si>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</si>
  <si>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</si>
  <si>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</si>
  <si>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</si>
  <si>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</si>
  <si>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</si>
  <si>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</si>
  <si>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</si>
  <si>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</si>
  <si>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</si>
  <si>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</si>
  <si>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Расширение и чистка просек ВЛ 35-110 кВ Артемовского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</si>
</sst>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6" fillId="0" borderId="0" xfId="0" applyFont="1"/>
    <xf numFmtId="3" fontId="0" fillId="0" borderId="0" xfId="0" applyNumberFormat="1"/>
    <xf numFmtId="0" fontId="0" fillId="0" borderId="1" xfId="0" applyFill="1" applyBorder="1"/>
    <xf numFmtId="3" fontId="0" fillId="0" borderId="1" xfId="0" applyNumberFormat="1" applyFill="1" applyBorder="1"/>
    <xf numFmtId="0" fontId="0" fillId="0" borderId="0" xfId="0" applyFill="1"/>
    <xf numFmtId="0" fontId="6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3" fontId="6" fillId="0" borderId="1" xfId="0" applyNumberFormat="1" applyFont="1" applyFill="1" applyBorder="1"/>
    <xf numFmtId="3" fontId="0" fillId="0" borderId="0" xfId="0" applyNumberFormat="1" applyFill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3" fillId="0" borderId="1" xfId="0" applyFont="1" applyFill="1" applyBorder="1"/>
    <xf numFmtId="3" fontId="5" fillId="0" borderId="1" xfId="0" applyNumberFormat="1" applyFont="1" applyFill="1" applyBorder="1"/>
    <xf numFmtId="0" fontId="2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3" fontId="0" fillId="3" borderId="1" xfId="0" applyNumberFormat="1" applyFill="1" applyBorder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3" fontId="0" fillId="4" borderId="1" xfId="0" applyNumberFormat="1" applyFill="1" applyBorder="1"/>
    <xf numFmtId="0" fontId="0" fillId="4" borderId="0" xfId="0" applyFill="1"/>
    <xf numFmtId="0" fontId="5" fillId="0" borderId="0" xfId="0" applyFont="1" applyFill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1">
    <dxf>
      <fill>
        <patternFill patternType="solid">
          <fgColor rgb="FFE6B8B7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F65"/>
  <sheetViews>
    <sheetView tabSelected="1" zoomScale="85" zoomScaleNormal="85" workbookViewId="0">
      <selection activeCell="F63" sqref="F63"/>
    </sheetView>
  </sheetViews>
  <sheetFormatPr defaultRowHeight="14.4" x14ac:dyDescent="0.3"/>
  <cols>
    <col min="1" max="1" width="5.109375" customWidth="1"/>
    <col min="2" max="4" width="8.33203125" customWidth="1"/>
    <col min="5" max="5" width="59.44140625" customWidth="1"/>
    <col min="6" max="6" width="13.88671875" customWidth="1"/>
    <col min="7" max="7" width="20.88671875" customWidth="1"/>
  </cols>
  <sheetData>
    <row r="2" spans="2:6" ht="30.75" customHeight="1" x14ac:dyDescent="0.3">
      <c r="B2" s="33" t="s">
        <v>131</v>
      </c>
      <c r="C2" s="34"/>
      <c r="D2" s="34"/>
      <c r="E2" s="34"/>
      <c r="F2" s="34"/>
    </row>
    <row r="3" spans="2:6" x14ac:dyDescent="0.3">
      <c r="E3" s="1"/>
    </row>
    <row r="4" spans="2:6" ht="36.75" customHeight="1" x14ac:dyDescent="0.3">
      <c r="B4" s="30" t="s">
        <v>37</v>
      </c>
      <c r="C4" s="30" t="s">
        <v>56</v>
      </c>
      <c r="D4" s="30" t="s">
        <v>38</v>
      </c>
      <c r="E4" s="30" t="s">
        <v>39</v>
      </c>
      <c r="F4" s="31" t="s">
        <v>40</v>
      </c>
    </row>
    <row r="5" spans="2:6" s="20" customFormat="1" hidden="1" x14ac:dyDescent="0.3">
      <c r="B5" s="17">
        <v>1</v>
      </c>
      <c r="C5" s="17" t="s">
        <v>49</v>
      </c>
      <c r="D5" s="18" t="s">
        <v>26</v>
      </c>
      <c r="E5" s="18" t="s">
        <v>25</v>
      </c>
      <c r="F5" s="19">
        <v>2478743</v>
      </c>
    </row>
    <row r="6" spans="2:6" s="24" customFormat="1" hidden="1" x14ac:dyDescent="0.3">
      <c r="B6" s="21">
        <v>2</v>
      </c>
      <c r="C6" s="21" t="s">
        <v>50</v>
      </c>
      <c r="D6" s="22" t="s">
        <v>26</v>
      </c>
      <c r="E6" s="22" t="s">
        <v>28</v>
      </c>
      <c r="F6" s="23">
        <v>529074</v>
      </c>
    </row>
    <row r="7" spans="2:6" s="24" customFormat="1" hidden="1" x14ac:dyDescent="0.3">
      <c r="B7" s="21">
        <v>3</v>
      </c>
      <c r="C7" s="21" t="s">
        <v>64</v>
      </c>
      <c r="D7" s="22" t="s">
        <v>26</v>
      </c>
      <c r="E7" s="22" t="s">
        <v>41</v>
      </c>
      <c r="F7" s="23">
        <v>824920</v>
      </c>
    </row>
    <row r="8" spans="2:6" s="24" customFormat="1" hidden="1" x14ac:dyDescent="0.3">
      <c r="B8" s="21">
        <v>4</v>
      </c>
      <c r="C8" s="21" t="s">
        <v>65</v>
      </c>
      <c r="D8" s="22" t="s">
        <v>26</v>
      </c>
      <c r="E8" s="22" t="s">
        <v>42</v>
      </c>
      <c r="F8" s="23">
        <v>1219367</v>
      </c>
    </row>
    <row r="9" spans="2:6" s="1" customFormat="1" hidden="1" x14ac:dyDescent="0.3">
      <c r="B9" s="6"/>
      <c r="C9" s="8"/>
      <c r="D9" s="9"/>
      <c r="E9" s="9" t="s">
        <v>13</v>
      </c>
      <c r="F9" s="10">
        <f>SUM(F5:F8)</f>
        <v>5052104</v>
      </c>
    </row>
    <row r="10" spans="2:6" s="5" customFormat="1" x14ac:dyDescent="0.3">
      <c r="B10" s="7" t="s">
        <v>113</v>
      </c>
      <c r="C10" s="7" t="s">
        <v>51</v>
      </c>
      <c r="D10" s="3" t="s">
        <v>27</v>
      </c>
      <c r="E10" s="3" t="s">
        <v>29</v>
      </c>
      <c r="F10" s="4">
        <v>947040</v>
      </c>
    </row>
    <row r="11" spans="2:6" s="5" customFormat="1" x14ac:dyDescent="0.3">
      <c r="B11" s="7" t="s">
        <v>114</v>
      </c>
      <c r="C11" s="7" t="s">
        <v>52</v>
      </c>
      <c r="D11" s="3" t="s">
        <v>27</v>
      </c>
      <c r="E11" s="3" t="s">
        <v>30</v>
      </c>
      <c r="F11" s="4">
        <v>577134</v>
      </c>
    </row>
    <row r="12" spans="2:6" s="5" customFormat="1" hidden="1" x14ac:dyDescent="0.3">
      <c r="B12" s="7" t="s">
        <v>113</v>
      </c>
      <c r="C12" s="7" t="s">
        <v>53</v>
      </c>
      <c r="D12" s="3" t="s">
        <v>27</v>
      </c>
      <c r="E12" s="3" t="s">
        <v>31</v>
      </c>
      <c r="F12" s="4">
        <v>3874323</v>
      </c>
    </row>
    <row r="13" spans="2:6" s="20" customFormat="1" hidden="1" x14ac:dyDescent="0.3">
      <c r="B13" s="17">
        <v>8</v>
      </c>
      <c r="C13" s="17" t="s">
        <v>54</v>
      </c>
      <c r="D13" s="18" t="s">
        <v>27</v>
      </c>
      <c r="E13" s="18" t="s">
        <v>32</v>
      </c>
      <c r="F13" s="19">
        <v>3312975</v>
      </c>
    </row>
    <row r="14" spans="2:6" s="5" customFormat="1" x14ac:dyDescent="0.3">
      <c r="B14" s="7" t="s">
        <v>115</v>
      </c>
      <c r="C14" s="7" t="s">
        <v>59</v>
      </c>
      <c r="D14" s="3" t="s">
        <v>27</v>
      </c>
      <c r="E14" s="3" t="s">
        <v>33</v>
      </c>
      <c r="F14" s="4">
        <v>491713</v>
      </c>
    </row>
    <row r="15" spans="2:6" s="5" customFormat="1" x14ac:dyDescent="0.3">
      <c r="B15" s="7" t="s">
        <v>116</v>
      </c>
      <c r="C15" s="7" t="s">
        <v>60</v>
      </c>
      <c r="D15" s="3" t="s">
        <v>27</v>
      </c>
      <c r="E15" s="3" t="s">
        <v>35</v>
      </c>
      <c r="F15" s="4">
        <v>4278106</v>
      </c>
    </row>
    <row r="16" spans="2:6" s="5" customFormat="1" hidden="1" x14ac:dyDescent="0.3">
      <c r="B16" s="7" t="s">
        <v>114</v>
      </c>
      <c r="C16" s="7" t="s">
        <v>61</v>
      </c>
      <c r="D16" s="3" t="s">
        <v>27</v>
      </c>
      <c r="E16" s="3" t="s">
        <v>34</v>
      </c>
      <c r="F16" s="4">
        <v>850480</v>
      </c>
    </row>
    <row r="17" spans="2:6" s="1" customFormat="1" hidden="1" x14ac:dyDescent="0.3">
      <c r="B17" s="6"/>
      <c r="C17" s="8"/>
      <c r="D17" s="9"/>
      <c r="E17" s="9" t="s">
        <v>13</v>
      </c>
      <c r="F17" s="10">
        <f>SUM(F10:F16)</f>
        <v>14331771</v>
      </c>
    </row>
    <row r="18" spans="2:6" s="29" customFormat="1" hidden="1" x14ac:dyDescent="0.3">
      <c r="B18" s="32" t="s">
        <v>113</v>
      </c>
      <c r="C18" s="12" t="s">
        <v>66</v>
      </c>
      <c r="D18" s="13" t="s">
        <v>47</v>
      </c>
      <c r="E18" s="16" t="s">
        <v>100</v>
      </c>
      <c r="F18" s="15">
        <v>319555</v>
      </c>
    </row>
    <row r="19" spans="2:6" s="29" customFormat="1" hidden="1" x14ac:dyDescent="0.3">
      <c r="B19" s="32" t="s">
        <v>114</v>
      </c>
      <c r="C19" s="12" t="s">
        <v>67</v>
      </c>
      <c r="D19" s="13" t="s">
        <v>47</v>
      </c>
      <c r="E19" s="16" t="s">
        <v>101</v>
      </c>
      <c r="F19" s="15">
        <v>159828</v>
      </c>
    </row>
    <row r="20" spans="2:6" s="29" customFormat="1" hidden="1" x14ac:dyDescent="0.3">
      <c r="B20" s="32" t="s">
        <v>115</v>
      </c>
      <c r="C20" s="12" t="s">
        <v>68</v>
      </c>
      <c r="D20" s="13" t="s">
        <v>47</v>
      </c>
      <c r="E20" s="16" t="s">
        <v>102</v>
      </c>
      <c r="F20" s="15">
        <v>802848</v>
      </c>
    </row>
    <row r="21" spans="2:6" s="1" customFormat="1" hidden="1" x14ac:dyDescent="0.3">
      <c r="B21" s="6"/>
      <c r="C21" s="8"/>
      <c r="D21" s="9"/>
      <c r="E21" s="9" t="s">
        <v>13</v>
      </c>
      <c r="F21" s="10">
        <f>SUM(F18:F20)</f>
        <v>1282231</v>
      </c>
    </row>
    <row r="22" spans="2:6" s="29" customFormat="1" hidden="1" x14ac:dyDescent="0.3">
      <c r="B22" s="32" t="s">
        <v>116</v>
      </c>
      <c r="C22" s="12" t="s">
        <v>69</v>
      </c>
      <c r="D22" s="3" t="s">
        <v>22</v>
      </c>
      <c r="E22" s="14" t="s">
        <v>48</v>
      </c>
      <c r="F22" s="4">
        <v>113403</v>
      </c>
    </row>
    <row r="23" spans="2:6" s="5" customFormat="1" hidden="1" x14ac:dyDescent="0.3">
      <c r="B23" s="7" t="s">
        <v>117</v>
      </c>
      <c r="C23" s="7" t="s">
        <v>70</v>
      </c>
      <c r="D23" s="3" t="s">
        <v>22</v>
      </c>
      <c r="E23" s="3" t="s">
        <v>2</v>
      </c>
      <c r="F23" s="4">
        <v>186423</v>
      </c>
    </row>
    <row r="24" spans="2:6" s="5" customFormat="1" hidden="1" x14ac:dyDescent="0.3">
      <c r="B24" s="32" t="s">
        <v>118</v>
      </c>
      <c r="C24" s="7" t="s">
        <v>71</v>
      </c>
      <c r="D24" s="3" t="s">
        <v>22</v>
      </c>
      <c r="E24" s="3" t="s">
        <v>43</v>
      </c>
      <c r="F24" s="4">
        <v>110478</v>
      </c>
    </row>
    <row r="25" spans="2:6" s="5" customFormat="1" hidden="1" x14ac:dyDescent="0.3">
      <c r="B25" s="7" t="s">
        <v>119</v>
      </c>
      <c r="C25" s="7" t="s">
        <v>72</v>
      </c>
      <c r="D25" s="3" t="s">
        <v>22</v>
      </c>
      <c r="E25" s="3" t="s">
        <v>44</v>
      </c>
      <c r="F25" s="4">
        <v>52363</v>
      </c>
    </row>
    <row r="26" spans="2:6" s="5" customFormat="1" hidden="1" x14ac:dyDescent="0.3">
      <c r="B26" s="32" t="s">
        <v>120</v>
      </c>
      <c r="C26" s="7" t="s">
        <v>73</v>
      </c>
      <c r="D26" s="3" t="s">
        <v>22</v>
      </c>
      <c r="E26" s="3" t="s">
        <v>9</v>
      </c>
      <c r="F26" s="4">
        <v>98728</v>
      </c>
    </row>
    <row r="27" spans="2:6" s="5" customFormat="1" hidden="1" x14ac:dyDescent="0.3">
      <c r="B27" s="7" t="s">
        <v>121</v>
      </c>
      <c r="C27" s="7" t="s">
        <v>74</v>
      </c>
      <c r="D27" s="3" t="s">
        <v>22</v>
      </c>
      <c r="E27" s="3" t="s">
        <v>46</v>
      </c>
      <c r="F27" s="4">
        <v>175455</v>
      </c>
    </row>
    <row r="28" spans="2:6" s="5" customFormat="1" hidden="1" x14ac:dyDescent="0.3">
      <c r="B28" s="32" t="s">
        <v>122</v>
      </c>
      <c r="C28" s="7" t="s">
        <v>75</v>
      </c>
      <c r="D28" s="3" t="s">
        <v>22</v>
      </c>
      <c r="E28" s="3" t="s">
        <v>3</v>
      </c>
      <c r="F28" s="4">
        <v>241272</v>
      </c>
    </row>
    <row r="29" spans="2:6" s="5" customFormat="1" hidden="1" x14ac:dyDescent="0.3">
      <c r="B29" s="7" t="s">
        <v>123</v>
      </c>
      <c r="C29" s="7" t="s">
        <v>76</v>
      </c>
      <c r="D29" s="3" t="s">
        <v>22</v>
      </c>
      <c r="E29" s="3" t="s">
        <v>5</v>
      </c>
      <c r="F29" s="4">
        <v>581273</v>
      </c>
    </row>
    <row r="30" spans="2:6" s="5" customFormat="1" hidden="1" x14ac:dyDescent="0.3">
      <c r="B30" s="32" t="s">
        <v>124</v>
      </c>
      <c r="C30" s="7" t="s">
        <v>77</v>
      </c>
      <c r="D30" s="3" t="s">
        <v>22</v>
      </c>
      <c r="E30" s="3" t="s">
        <v>6</v>
      </c>
      <c r="F30" s="4">
        <v>701878</v>
      </c>
    </row>
    <row r="31" spans="2:6" s="5" customFormat="1" hidden="1" x14ac:dyDescent="0.3">
      <c r="B31" s="7" t="s">
        <v>125</v>
      </c>
      <c r="C31" s="7" t="s">
        <v>78</v>
      </c>
      <c r="D31" s="3" t="s">
        <v>22</v>
      </c>
      <c r="E31" s="3" t="s">
        <v>8</v>
      </c>
      <c r="F31" s="4">
        <v>383880</v>
      </c>
    </row>
    <row r="32" spans="2:6" s="5" customFormat="1" hidden="1" x14ac:dyDescent="0.3">
      <c r="B32" s="32" t="s">
        <v>126</v>
      </c>
      <c r="C32" s="7" t="s">
        <v>79</v>
      </c>
      <c r="D32" s="3" t="s">
        <v>22</v>
      </c>
      <c r="E32" s="3" t="s">
        <v>10</v>
      </c>
      <c r="F32" s="4">
        <v>296121</v>
      </c>
    </row>
    <row r="33" spans="2:6" s="5" customFormat="1" hidden="1" x14ac:dyDescent="0.3">
      <c r="B33" s="7" t="s">
        <v>127</v>
      </c>
      <c r="C33" s="7" t="s">
        <v>80</v>
      </c>
      <c r="D33" s="3" t="s">
        <v>22</v>
      </c>
      <c r="E33" s="3" t="s">
        <v>4</v>
      </c>
      <c r="F33" s="4">
        <v>800605</v>
      </c>
    </row>
    <row r="34" spans="2:6" s="5" customFormat="1" hidden="1" x14ac:dyDescent="0.3">
      <c r="B34" s="32" t="s">
        <v>128</v>
      </c>
      <c r="C34" s="7" t="s">
        <v>81</v>
      </c>
      <c r="D34" s="3" t="s">
        <v>22</v>
      </c>
      <c r="E34" s="3" t="s">
        <v>7</v>
      </c>
      <c r="F34" s="4">
        <v>54849</v>
      </c>
    </row>
    <row r="35" spans="2:6" s="5" customFormat="1" hidden="1" x14ac:dyDescent="0.3">
      <c r="B35" s="7" t="s">
        <v>129</v>
      </c>
      <c r="C35" s="7" t="s">
        <v>82</v>
      </c>
      <c r="D35" s="3" t="s">
        <v>22</v>
      </c>
      <c r="E35" s="3" t="s">
        <v>11</v>
      </c>
      <c r="F35" s="4">
        <v>164483</v>
      </c>
    </row>
    <row r="36" spans="2:6" s="5" customFormat="1" hidden="1" x14ac:dyDescent="0.3">
      <c r="B36" s="32" t="s">
        <v>130</v>
      </c>
      <c r="C36" s="7" t="s">
        <v>83</v>
      </c>
      <c r="D36" s="3" t="s">
        <v>22</v>
      </c>
      <c r="E36" s="3" t="s">
        <v>12</v>
      </c>
      <c r="F36" s="4">
        <v>537394</v>
      </c>
    </row>
    <row r="37" spans="2:6" s="1" customFormat="1" hidden="1" x14ac:dyDescent="0.3">
      <c r="B37" s="6"/>
      <c r="C37" s="8"/>
      <c r="D37" s="9"/>
      <c r="E37" s="9" t="s">
        <v>13</v>
      </c>
      <c r="F37" s="10">
        <f>SUM(F22:F36)</f>
        <v>4498605</v>
      </c>
    </row>
    <row r="38" spans="2:6" s="28" customFormat="1" hidden="1" x14ac:dyDescent="0.3">
      <c r="B38" s="25">
        <v>30</v>
      </c>
      <c r="C38" s="25" t="s">
        <v>55</v>
      </c>
      <c r="D38" s="26" t="s">
        <v>23</v>
      </c>
      <c r="E38" s="26" t="s">
        <v>14</v>
      </c>
      <c r="F38" s="27">
        <v>1148841</v>
      </c>
    </row>
    <row r="39" spans="2:6" s="28" customFormat="1" hidden="1" x14ac:dyDescent="0.3">
      <c r="B39" s="25">
        <v>31</v>
      </c>
      <c r="C39" s="25" t="s">
        <v>57</v>
      </c>
      <c r="D39" s="26" t="s">
        <v>23</v>
      </c>
      <c r="E39" s="26" t="s">
        <v>15</v>
      </c>
      <c r="F39" s="27">
        <v>234588</v>
      </c>
    </row>
    <row r="40" spans="2:6" s="28" customFormat="1" hidden="1" x14ac:dyDescent="0.3">
      <c r="B40" s="25">
        <v>32</v>
      </c>
      <c r="C40" s="25" t="s">
        <v>58</v>
      </c>
      <c r="D40" s="26" t="s">
        <v>23</v>
      </c>
      <c r="E40" s="26" t="s">
        <v>16</v>
      </c>
      <c r="F40" s="27">
        <v>226968</v>
      </c>
    </row>
    <row r="41" spans="2:6" s="28" customFormat="1" hidden="1" x14ac:dyDescent="0.3">
      <c r="B41" s="25">
        <v>33</v>
      </c>
      <c r="C41" s="25" t="s">
        <v>62</v>
      </c>
      <c r="D41" s="26" t="s">
        <v>23</v>
      </c>
      <c r="E41" s="26" t="s">
        <v>17</v>
      </c>
      <c r="F41" s="27">
        <v>605443</v>
      </c>
    </row>
    <row r="42" spans="2:6" s="28" customFormat="1" hidden="1" x14ac:dyDescent="0.3">
      <c r="B42" s="25">
        <v>34</v>
      </c>
      <c r="C42" s="25" t="s">
        <v>63</v>
      </c>
      <c r="D42" s="26" t="s">
        <v>23</v>
      </c>
      <c r="E42" s="26" t="s">
        <v>18</v>
      </c>
      <c r="F42" s="27">
        <v>907872</v>
      </c>
    </row>
    <row r="43" spans="2:6" s="28" customFormat="1" hidden="1" x14ac:dyDescent="0.3">
      <c r="B43" s="25">
        <v>35</v>
      </c>
      <c r="C43" s="25" t="s">
        <v>97</v>
      </c>
      <c r="D43" s="26" t="s">
        <v>23</v>
      </c>
      <c r="E43" s="26" t="s">
        <v>19</v>
      </c>
      <c r="F43" s="27">
        <v>653076</v>
      </c>
    </row>
    <row r="44" spans="2:6" s="28" customFormat="1" hidden="1" x14ac:dyDescent="0.3">
      <c r="B44" s="25">
        <v>36</v>
      </c>
      <c r="C44" s="25" t="s">
        <v>98</v>
      </c>
      <c r="D44" s="26" t="s">
        <v>23</v>
      </c>
      <c r="E44" s="26" t="s">
        <v>20</v>
      </c>
      <c r="F44" s="27">
        <v>368659</v>
      </c>
    </row>
    <row r="45" spans="2:6" s="28" customFormat="1" hidden="1" x14ac:dyDescent="0.3">
      <c r="B45" s="25">
        <v>37</v>
      </c>
      <c r="C45" s="25" t="s">
        <v>99</v>
      </c>
      <c r="D45" s="26" t="s">
        <v>23</v>
      </c>
      <c r="E45" s="26" t="s">
        <v>21</v>
      </c>
      <c r="F45" s="27">
        <v>133051</v>
      </c>
    </row>
    <row r="46" spans="2:6" s="1" customFormat="1" hidden="1" x14ac:dyDescent="0.3">
      <c r="B46" s="6"/>
      <c r="C46" s="8"/>
      <c r="D46" s="9"/>
      <c r="E46" s="9" t="s">
        <v>13</v>
      </c>
      <c r="F46" s="10">
        <f>SUM(F38:F45)</f>
        <v>4278498</v>
      </c>
    </row>
    <row r="47" spans="2:6" s="24" customFormat="1" hidden="1" x14ac:dyDescent="0.3">
      <c r="B47" s="21">
        <v>38</v>
      </c>
      <c r="C47" s="21" t="s">
        <v>84</v>
      </c>
      <c r="D47" s="22" t="s">
        <v>24</v>
      </c>
      <c r="E47" s="22" t="s">
        <v>103</v>
      </c>
      <c r="F47" s="23">
        <v>134205</v>
      </c>
    </row>
    <row r="48" spans="2:6" s="24" customFormat="1" hidden="1" x14ac:dyDescent="0.3">
      <c r="B48" s="21">
        <v>39</v>
      </c>
      <c r="C48" s="21" t="s">
        <v>85</v>
      </c>
      <c r="D48" s="22" t="s">
        <v>24</v>
      </c>
      <c r="E48" s="22" t="s">
        <v>104</v>
      </c>
      <c r="F48" s="23">
        <v>239309</v>
      </c>
    </row>
    <row r="49" spans="2:6" s="24" customFormat="1" hidden="1" x14ac:dyDescent="0.3">
      <c r="B49" s="21">
        <v>40</v>
      </c>
      <c r="C49" s="21" t="s">
        <v>86</v>
      </c>
      <c r="D49" s="22" t="s">
        <v>24</v>
      </c>
      <c r="E49" s="22" t="s">
        <v>105</v>
      </c>
      <c r="F49" s="23">
        <v>769996</v>
      </c>
    </row>
    <row r="50" spans="2:6" s="24" customFormat="1" hidden="1" x14ac:dyDescent="0.3">
      <c r="B50" s="21">
        <v>41</v>
      </c>
      <c r="C50" s="21" t="s">
        <v>87</v>
      </c>
      <c r="D50" s="22" t="s">
        <v>24</v>
      </c>
      <c r="E50" s="22" t="s">
        <v>106</v>
      </c>
      <c r="F50" s="23">
        <v>187385</v>
      </c>
    </row>
    <row r="51" spans="2:6" s="24" customFormat="1" hidden="1" x14ac:dyDescent="0.3">
      <c r="B51" s="21">
        <v>42</v>
      </c>
      <c r="C51" s="21" t="s">
        <v>88</v>
      </c>
      <c r="D51" s="22" t="s">
        <v>24</v>
      </c>
      <c r="E51" s="22" t="s">
        <v>0</v>
      </c>
      <c r="F51" s="23">
        <v>319256</v>
      </c>
    </row>
    <row r="52" spans="2:6" s="24" customFormat="1" hidden="1" x14ac:dyDescent="0.3">
      <c r="B52" s="21">
        <v>43</v>
      </c>
      <c r="C52" s="21" t="s">
        <v>89</v>
      </c>
      <c r="D52" s="22" t="s">
        <v>24</v>
      </c>
      <c r="E52" s="22" t="s">
        <v>107</v>
      </c>
      <c r="F52" s="23">
        <v>318347</v>
      </c>
    </row>
    <row r="53" spans="2:6" s="24" customFormat="1" hidden="1" x14ac:dyDescent="0.3">
      <c r="B53" s="21">
        <v>44</v>
      </c>
      <c r="C53" s="21" t="s">
        <v>90</v>
      </c>
      <c r="D53" s="22" t="s">
        <v>24</v>
      </c>
      <c r="E53" s="22" t="s">
        <v>1</v>
      </c>
      <c r="F53" s="23">
        <v>260093</v>
      </c>
    </row>
    <row r="54" spans="2:6" s="24" customFormat="1" hidden="1" x14ac:dyDescent="0.3">
      <c r="B54" s="21">
        <v>45</v>
      </c>
      <c r="C54" s="21" t="s">
        <v>91</v>
      </c>
      <c r="D54" s="22" t="s">
        <v>24</v>
      </c>
      <c r="E54" s="22" t="s">
        <v>108</v>
      </c>
      <c r="F54" s="23">
        <v>104224</v>
      </c>
    </row>
    <row r="55" spans="2:6" s="24" customFormat="1" hidden="1" x14ac:dyDescent="0.3">
      <c r="B55" s="21">
        <v>46</v>
      </c>
      <c r="C55" s="21" t="s">
        <v>92</v>
      </c>
      <c r="D55" s="22" t="s">
        <v>24</v>
      </c>
      <c r="E55" s="22" t="s">
        <v>45</v>
      </c>
      <c r="F55" s="23">
        <v>70804</v>
      </c>
    </row>
    <row r="56" spans="2:6" s="24" customFormat="1" hidden="1" x14ac:dyDescent="0.3">
      <c r="B56" s="21">
        <v>47</v>
      </c>
      <c r="C56" s="21" t="s">
        <v>93</v>
      </c>
      <c r="D56" s="22" t="s">
        <v>24</v>
      </c>
      <c r="E56" s="22" t="s">
        <v>109</v>
      </c>
      <c r="F56" s="23">
        <v>269074</v>
      </c>
    </row>
    <row r="57" spans="2:6" s="24" customFormat="1" hidden="1" x14ac:dyDescent="0.3">
      <c r="B57" s="21">
        <v>48</v>
      </c>
      <c r="C57" s="21" t="s">
        <v>94</v>
      </c>
      <c r="D57" s="22" t="s">
        <v>24</v>
      </c>
      <c r="E57" s="22" t="s">
        <v>110</v>
      </c>
      <c r="F57" s="23">
        <v>212109</v>
      </c>
    </row>
    <row r="58" spans="2:6" s="24" customFormat="1" hidden="1" x14ac:dyDescent="0.3">
      <c r="B58" s="21">
        <v>49</v>
      </c>
      <c r="C58" s="21" t="s">
        <v>95</v>
      </c>
      <c r="D58" s="22" t="s">
        <v>24</v>
      </c>
      <c r="E58" s="22" t="s">
        <v>111</v>
      </c>
      <c r="F58" s="23">
        <v>110111</v>
      </c>
    </row>
    <row r="59" spans="2:6" s="24" customFormat="1" hidden="1" x14ac:dyDescent="0.3">
      <c r="B59" s="21">
        <v>50</v>
      </c>
      <c r="C59" s="21" t="s">
        <v>96</v>
      </c>
      <c r="D59" s="22" t="s">
        <v>24</v>
      </c>
      <c r="E59" s="22" t="s">
        <v>112</v>
      </c>
      <c r="F59" s="23">
        <v>39228</v>
      </c>
    </row>
    <row r="60" spans="2:6" s="1" customFormat="1" hidden="1" x14ac:dyDescent="0.3">
      <c r="B60" s="6"/>
      <c r="C60" s="8"/>
      <c r="D60" s="9"/>
      <c r="E60" s="9" t="s">
        <v>13</v>
      </c>
      <c r="F60" s="10">
        <f>SUM(F47:F59)</f>
        <v>3034141</v>
      </c>
    </row>
    <row r="61" spans="2:6" s="1" customFormat="1" hidden="1" x14ac:dyDescent="0.3">
      <c r="B61" s="6"/>
      <c r="C61" s="8"/>
      <c r="D61" s="9"/>
      <c r="E61" s="9" t="s">
        <v>36</v>
      </c>
      <c r="F61" s="10">
        <f>F9+F17+F21+F37+F46+F60</f>
        <v>32477350</v>
      </c>
    </row>
    <row r="62" spans="2:6" x14ac:dyDescent="0.3">
      <c r="F62">
        <f>SUBTOTAL(9,F10:F15)</f>
        <v>6293993</v>
      </c>
    </row>
    <row r="63" spans="2:6" x14ac:dyDescent="0.3">
      <c r="F63" s="2"/>
    </row>
    <row r="65" spans="6:6" x14ac:dyDescent="0.3">
      <c r="F65" s="11"/>
    </row>
  </sheetData>
  <autoFilter ref="B4:F61">
    <filterColumn colId="3">
      <colorFilter dxfId="0"/>
    </filterColumn>
  </autoFilter>
  <mergeCells count="1">
    <mergeCell ref="B2:F2"/>
  </mergeCells>
  <pageMargins left="0.70866141732283472" right="0.31496062992125984" top="0.35433070866141736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2021-02-18T22:18:15Z</dcterms:modified>
</cp:coreProperties>
</file>