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7" i="1" l="1"/>
  <c r="N7" i="1"/>
  <c r="L8" i="1"/>
  <c r="D12" i="1" l="1"/>
  <c r="E11" i="1" l="1"/>
  <c r="E10" i="1"/>
  <c r="E7" i="1"/>
  <c r="E6" i="1"/>
  <c r="E5" i="1"/>
  <c r="E12" i="1" s="1"/>
  <c r="E9" i="1"/>
  <c r="E8" i="1"/>
</calcChain>
</file>

<file path=xl/sharedStrings.xml><?xml version="1.0" encoding="utf-8"?>
<sst xmlns="http://schemas.openxmlformats.org/spreadsheetml/2006/main" count="22" uniqueCount="18">
  <si>
    <t>№ п/п</t>
  </si>
  <si>
    <t>наименование</t>
  </si>
  <si>
    <t>ИТОГО:</t>
  </si>
  <si>
    <t>ЗЭС</t>
  </si>
  <si>
    <t>СЭС</t>
  </si>
  <si>
    <t>ЦЭС</t>
  </si>
  <si>
    <t>Сумма руб без НДС</t>
  </si>
  <si>
    <t>Сумма руб с НДС</t>
  </si>
  <si>
    <t xml:space="preserve">Монтаж  комплекса инженерно-технических средств охраны на центральной базе СП "СЭС" г. Зея (установка IP видеокамер - 6 шт. и регистратора для сохранения записи - 1 шт.)  </t>
  </si>
  <si>
    <t>Монтаж  комплекса инженерно-технических средств охраны на ПС 35 кВ Новоивановка Центральный  РЭС СП "ЗЭС" (установка цифровых видеокамер - 4 шт. и регистратора для сохранения записи - 1 шт. с выводом видеосигнала на диспетчера ОДС СП "ЗЭС")</t>
  </si>
  <si>
    <t>Монтаж  комплекса инженерно-технических средств охраны на ПС 35 кВ Широкий лог Серышевского РЭС СП "ЗЭС"                                                                                                                                                                                                                                                                                                                                        (монтаж охранной  сигнализации -1 компл., системы видеонаблюдения с установкой цифровых видеокамер - 4 шт. и регистратора для сохранения записи - 1 шт.)</t>
  </si>
  <si>
    <t xml:space="preserve">Монтаж  комплекса инженерно-технических средств охраны на  ПС 35 кВ Исток г. Зея СП "СЭС" (установка IP видеокамер - 4 шт. и регистратора для сохранения записи - 1 шт.) </t>
  </si>
  <si>
    <t xml:space="preserve">Монтаж  комплекса инженерно-технических средств охраны на ПС 110 кВ Кирпичная  Благовещенского РЭС СП "ЦЭС" (установка охранной  сигнализации -1 компл., системы видеонаблюдения с установкой цифровых видеокамер - 4 шт. и регистратора для сохранения записи - 1 шт.) </t>
  </si>
  <si>
    <t xml:space="preserve">на Монтаж  комплекса инженерно-технических средств охраны  на ПС 110 кВ Кирпичная Благовещенского РЭС СП "ЦЭС" (установка проволочного ограждения "Егоза" по периметру ограждения (многорядного) - 370 м)  </t>
  </si>
  <si>
    <t xml:space="preserve">Монтаж  комплекса инженерно-технических средств охраны на ПС 110 кВ Эльга СП "СЭС" (установка IP видеокамер - 5 шт. и регистратора для сохранения записи - 1 шт.)  </t>
  </si>
  <si>
    <t>сэс</t>
  </si>
  <si>
    <t>зэс</t>
  </si>
  <si>
    <t>цэс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</si>
</sst>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12"/>
  <sheetViews>
    <sheetView tabSelected="1" workbookViewId="0">
      <selection activeCell="P5" sqref="P5:P7"/>
    </sheetView>
  </sheetViews>
  <sheetFormatPr defaultRowHeight="15" x14ac:dyDescent="0.25"/>
  <cols>
    <col min="2" max="2" width="5.42578125" customWidth="1"/>
    <col min="3" max="3" width="32.42578125" customWidth="1"/>
    <col min="4" max="4" width="14.42578125" customWidth="1"/>
    <col min="5" max="5" width="15.85546875" customWidth="1"/>
    <col min="12" max="12" width="12.85546875" customWidth="1"/>
    <col min="14" max="14" width="13.5703125" customWidth="1"/>
    <col min="16" max="16" width="14.7109375" customWidth="1"/>
  </cols>
  <sheetData>
    <row r="3" spans="1:16" x14ac:dyDescent="0.25">
      <c r="B3" s="9" t="s">
        <v>0</v>
      </c>
      <c r="C3" s="9" t="s">
        <v>1</v>
      </c>
      <c r="D3" s="8"/>
      <c r="E3" s="8"/>
    </row>
    <row r="4" spans="1:16" ht="30" x14ac:dyDescent="0.25">
      <c r="B4" s="10"/>
      <c r="C4" s="10"/>
      <c r="D4" s="4" t="s">
        <v>6</v>
      </c>
      <c r="E4" s="4" t="s">
        <v>7</v>
      </c>
      <c r="L4" t="s">
        <v>15</v>
      </c>
      <c r="N4" t="s">
        <v>16</v>
      </c>
      <c r="P4" t="s">
        <v>17</v>
      </c>
    </row>
    <row r="5" spans="1:16" ht="92.25" customHeight="1" x14ac:dyDescent="0.25">
      <c r="A5" t="s">
        <v>4</v>
      </c>
      <c r="B5" s="3">
        <v>1</v>
      </c>
      <c r="C5" s="1" t="s">
        <v>8</v>
      </c>
      <c r="D5" s="7">
        <v>603814.73</v>
      </c>
      <c r="E5" s="7">
        <f t="shared" ref="E5:E11" si="0">D5*1.2</f>
        <v>724577.67599999998</v>
      </c>
      <c r="L5">
        <v>603814.73</v>
      </c>
      <c r="N5">
        <v>305209.06</v>
      </c>
      <c r="P5">
        <v>498673.94</v>
      </c>
    </row>
    <row r="6" spans="1:16" ht="117" customHeight="1" x14ac:dyDescent="0.25">
      <c r="A6" t="s">
        <v>3</v>
      </c>
      <c r="B6" s="3">
        <v>2</v>
      </c>
      <c r="C6" s="1" t="s">
        <v>9</v>
      </c>
      <c r="D6" s="7">
        <v>305209.06</v>
      </c>
      <c r="E6" s="7">
        <f t="shared" si="0"/>
        <v>366250.87199999997</v>
      </c>
      <c r="L6">
        <v>556353.09</v>
      </c>
      <c r="N6">
        <v>500677.45</v>
      </c>
      <c r="P6">
        <v>620072.02</v>
      </c>
    </row>
    <row r="7" spans="1:16" ht="150" x14ac:dyDescent="0.25">
      <c r="A7" t="s">
        <v>3</v>
      </c>
      <c r="B7" s="3">
        <v>3</v>
      </c>
      <c r="C7" s="1" t="s">
        <v>10</v>
      </c>
      <c r="D7" s="7">
        <v>500677.45</v>
      </c>
      <c r="E7" s="7">
        <f t="shared" si="0"/>
        <v>600812.93999999994</v>
      </c>
      <c r="L7">
        <v>628379.18999999994</v>
      </c>
      <c r="N7">
        <f>SUM(N5:N6)</f>
        <v>805886.51</v>
      </c>
      <c r="P7">
        <f>SUM(P5:P6)</f>
        <v>1118745.96</v>
      </c>
    </row>
    <row r="8" spans="1:16" ht="90" x14ac:dyDescent="0.25">
      <c r="A8" t="s">
        <v>4</v>
      </c>
      <c r="B8" s="3">
        <v>4</v>
      </c>
      <c r="C8" s="1" t="s">
        <v>11</v>
      </c>
      <c r="D8" s="7">
        <v>556353.09</v>
      </c>
      <c r="E8" s="7">
        <f t="shared" si="0"/>
        <v>667623.70799999998</v>
      </c>
      <c r="L8">
        <f>SUM(L5:L7)</f>
        <v>1788547.0099999998</v>
      </c>
    </row>
    <row r="9" spans="1:16" ht="150" x14ac:dyDescent="0.25">
      <c r="A9" t="s">
        <v>5</v>
      </c>
      <c r="B9" s="3">
        <v>5</v>
      </c>
      <c r="C9" s="1" t="s">
        <v>12</v>
      </c>
      <c r="D9" s="7">
        <v>498673.94</v>
      </c>
      <c r="E9" s="7">
        <f t="shared" si="0"/>
        <v>598408.728</v>
      </c>
    </row>
    <row r="10" spans="1:16" ht="122.25" customHeight="1" x14ac:dyDescent="0.25">
      <c r="A10" t="s">
        <v>5</v>
      </c>
      <c r="B10" s="3">
        <v>6</v>
      </c>
      <c r="C10" s="1" t="s">
        <v>13</v>
      </c>
      <c r="D10" s="7">
        <v>620072.02</v>
      </c>
      <c r="E10" s="7">
        <f t="shared" si="0"/>
        <v>744086.424</v>
      </c>
    </row>
    <row r="11" spans="1:16" ht="80.25" customHeight="1" x14ac:dyDescent="0.25">
      <c r="A11" t="s">
        <v>4</v>
      </c>
      <c r="B11" s="3">
        <v>7</v>
      </c>
      <c r="C11" s="1" t="s">
        <v>14</v>
      </c>
      <c r="D11" s="7">
        <v>628379.18999999994</v>
      </c>
      <c r="E11" s="7">
        <f t="shared" si="0"/>
        <v>754055.02799999993</v>
      </c>
    </row>
    <row r="12" spans="1:16" ht="15.75" x14ac:dyDescent="0.25">
      <c r="B12" s="2"/>
      <c r="C12" s="6" t="s">
        <v>2</v>
      </c>
      <c r="D12" s="5">
        <f>D5+D6+D7+D8+D9+D10+D11</f>
        <v>3713179.48</v>
      </c>
      <c r="E12" s="5">
        <f>E5+E6+E7+E8+E9+E10+E11</f>
        <v>4455815.3760000002</v>
      </c>
    </row>
  </sheetData>
  <mergeCells count="3">
    <mergeCell ref="D3:E3"/>
    <mergeCell ref="C3:C4"/>
    <mergeCell ref="B3:B4"/>
  </mergeCells>
  <pageMargins left="0.7" right="0.7" top="0.75" bottom="0.75" header="0.3" footer="0.3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2021-02-20T04:50:06Z</dcterms:modified>
</cp:coreProperties>
</file>