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5501 чистка сэс\501 word отправить\501 прил 1\к прил 1-27 - Сметы\"/>
    </mc:Choice>
  </mc:AlternateContent>
  <bookViews>
    <workbookView xWindow="0" yWindow="0" windowWidth="28800" windowHeight="11736"/>
  </bookViews>
  <sheets>
    <sheet name="ЛСР по форме №4" sheetId="1" r:id="rId1"/>
  </sheets>
  <definedNames>
    <definedName name="Print_Titles" localSheetId="0">'ЛСР по форме №4'!$24:$24</definedName>
    <definedName name="_xlnm.Print_Titles" localSheetId="0">'ЛСР по форме №4'!$24:$24</definedName>
  </definedNames>
  <calcPr calcId="162913"/>
</workbook>
</file>

<file path=xl/calcChain.xml><?xml version="1.0" encoding="utf-8"?>
<calcChain xmlns="http://schemas.openxmlformats.org/spreadsheetml/2006/main">
  <c r="G43" i="1" l="1"/>
  <c r="G46" i="1" s="1"/>
  <c r="G47" i="1" s="1"/>
</calcChain>
</file>

<file path=xl/sharedStrings.xml><?xml version="1.0" encoding="utf-8"?>
<sst xmlns="http://schemas.openxmlformats.org/spreadsheetml/2006/main" count="67" uniqueCount="63">
  <si>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</si>
  <si>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</si>
  <si>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</si>
  <si>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</si>
  <si>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</si>
  <si>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</si>
  <si>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</si>
  <si>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</si>
  <si>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</si>
  <si>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</si>
  <si>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</si>
  <si>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</si>
  <si>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</si>
  <si>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</si>
  <si>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</si>
  <si>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</si>
  <si>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</si>
  <si>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</si>
  <si>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эксплуата-
ция машин</t>
  </si>
  <si>
    <t>___________________________1790,004</t>
  </si>
  <si>
    <t>тыс. руб.</t>
  </si>
  <si>
    <t>___________________________305,653</t>
  </si>
  <si>
    <t>Средства на оплату труда _______________________________________________________________________________________________</t>
  </si>
  <si>
    <t>Сметная стоимость строительных работ _______________________________________________________________________________________________</t>
  </si>
  <si>
    <t>1</t>
  </si>
  <si>
    <t>ФЕР01-02-112-04</t>
  </si>
  <si>
    <t>1382,93
137,81</t>
  </si>
  <si>
    <t>49508,89
4933,60</t>
  </si>
  <si>
    <t>2</t>
  </si>
  <si>
    <t>ФЕР01-02-116-07</t>
  </si>
  <si>
    <t>988,68
89,41</t>
  </si>
  <si>
    <t>35394,74
3200,88</t>
  </si>
  <si>
    <t>Итого по разделу 1 Рубка просеки</t>
  </si>
  <si>
    <t>ИТОГИ ПО СМЕТЕ:</t>
  </si>
  <si>
    <t>Итого прямые затраты по смете в базисных ценах</t>
  </si>
  <si>
    <t>84903,63
8134,48</t>
  </si>
  <si>
    <t>Итого прямые затраты по смете с учетом коэффициентов к итогам (При реконструкции и ремонте зданий и сооружений работы, аналогичные технологическим процессам в новом строительстве согласно п.4.7 МДС 81-35.2004 ОЗП=1,15; ЭМ=1,25; ЗПМ=1,25; ТЗ=1,15; ТЗМ=1,25  (Поз. 1-2))</t>
  </si>
  <si>
    <t>106129,54
10168,10</t>
  </si>
  <si>
    <t>Итого прямые затраты по смете с учетом индексов, в текущих ценах</t>
  </si>
  <si>
    <t>1217007,69
305653,09</t>
  </si>
  <si>
    <t>Накладные расходы</t>
  </si>
  <si>
    <t>Сметная прибыль</t>
  </si>
  <si>
    <t>Итоги по смете:</t>
  </si>
  <si>
    <t xml:space="preserve">  Земляные работы, выполняемые по другим видам работ (подготовительным, сопутствующим, укрепительным)</t>
  </si>
  <si>
    <t xml:space="preserve">  Итого</t>
  </si>
  <si>
    <t xml:space="preserve">    В том числе: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</si>
  <si>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</si>
  <si>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</si>
  <si>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</si>
  <si>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</si>
  <si>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Командировочные расходы (ТЗ+ТЗМ)/8*500</t>
  </si>
  <si>
    <t xml:space="preserve">  Итого с учетом доп. работ и затрат</t>
  </si>
  <si>
    <t xml:space="preserve">  НДС 20%</t>
  </si>
  <si>
    <t xml:space="preserve">  ВСЕГО по смете</t>
  </si>
  <si>
    <t>СП  ПСЭС  Арсеньевский РЭС</t>
  </si>
  <si>
    <t>Капитальный ремонт  ВЛ-110 кВ "  Реттиховка - Арсеньев 2"  на 2021 год  -  подряд</t>
  </si>
  <si>
    <t>Составлен(а) в текущих (прогнозных) ценах по состоянию на _4 кв.2020 г</t>
  </si>
  <si>
    <r>
      <t>Срезка кустарника и мелколесья в грунтах естественного залегания кусторезами на тракторе мощностью: 118 кВт (160 л.с.), кустарник и мелколесье густые
(га)</t>
    </r>
    <r>
      <rPr>
        <i/>
        <sz val="7"/>
        <rFont val="Arial"/>
        <family val="2"/>
        <charset val="204"/>
      </rPr>
      <t xml:space="preserve">
ИНДЕКС К ПОЗИЦИИ(справочно):
ФЕР01-02-112-04 ФЕР01-02-112-04 [4-2020 ред.2020] ОЗП=30,06; ЭМ-ЗПМ=9,95; ЗПМ=30,06</t>
    </r>
  </si>
  <si>
    <r>
      <t>Сгребание срезанного или выкорчеванного кустарника и мелколесья кустарниковыми граблями на тракторе мощностью 132 кВт (180 л.с.) с перемещением до 20 м, кустарник и мелколесье: густые
(га)</t>
    </r>
    <r>
      <rPr>
        <i/>
        <sz val="7"/>
        <rFont val="Arial"/>
        <family val="2"/>
        <charset val="204"/>
      </rPr>
      <t xml:space="preserve">
ИНДЕКС К ПОЗИЦИИ(справочно):
ФЕР01-02-116-07 ФЕР01-02-116-07 [4-2020 ред.2020] ОЗП=30,06; ЭМ-ЗПМ=8,87; ЗПМ=30,06</t>
    </r>
  </si>
  <si>
    <t>ЛОКАЛЬНЫЙ СМЕТНЫЙ РАСЧЕТ № 1.19.</t>
  </si>
  <si>
    <t xml:space="preserve">  Итого </t>
  </si>
  <si>
    <t xml:space="preserve">  Перебазировка бульдозера и перевозка рабочих </t>
  </si>
  <si>
    <t>Раздел 1. Рубка просеки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</si>
</sst>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4" fillId="0" borderId="1" xfId="0" applyNumberFormat="1" applyFont="1" applyBorder="1"/>
    <xf numFmtId="0" fontId="8" fillId="0" borderId="1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 wrapText="1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6" fillId="0" borderId="0" xfId="0" applyNumberFormat="1" applyFont="1" applyAlignment="1"/>
    <xf numFmtId="0" fontId="3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2" fontId="8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53"/>
  <sheetViews>
    <sheetView showGridLines="0" tabSelected="1" view="pageBreakPreview" zoomScaleNormal="100" zoomScaleSheetLayoutView="100" workbookViewId="0">
      <selection activeCell="K1" sqref="K1:K5"/>
    </sheetView>
  </sheetViews>
  <sheetFormatPr defaultColWidth="9.109375" defaultRowHeight="13.2" outlineLevelRow="2" x14ac:dyDescent="0.25"/>
  <cols>
    <col min="1" max="1" width="4.6640625" style="34" customWidth="1"/>
    <col min="2" max="2" width="20.33203125" style="31" customWidth="1"/>
    <col min="3" max="3" width="37.109375" style="3" customWidth="1"/>
    <col min="4" max="4" width="17.109375" style="4" customWidth="1"/>
    <col min="5" max="5" width="11.6640625" style="5" customWidth="1"/>
    <col min="6" max="7" width="10.5546875" style="6" customWidth="1"/>
    <col min="8" max="8" width="11" style="6" customWidth="1"/>
    <col min="9" max="9" width="10.6640625" style="6" customWidth="1"/>
    <col min="10" max="10" width="8.33203125" style="6" customWidth="1"/>
    <col min="11" max="11" width="8.109375" style="6" customWidth="1"/>
    <col min="12" max="16384" width="9.109375" style="7"/>
  </cols>
  <sheetData>
    <row r="1" spans="1:14" outlineLevel="2" x14ac:dyDescent="0.25">
      <c r="A1" s="1"/>
      <c r="B1" s="45"/>
      <c r="C1" s="46"/>
      <c r="D1" s="47"/>
      <c r="E1" s="48"/>
      <c r="F1" s="49"/>
      <c r="G1" s="49"/>
      <c r="H1" s="49"/>
      <c r="I1" s="1"/>
      <c r="J1" s="49"/>
      <c r="K1" s="49"/>
    </row>
    <row r="2" spans="1:14" outlineLevel="1" x14ac:dyDescent="0.25">
      <c r="A2" s="8"/>
      <c r="B2" s="45"/>
      <c r="C2" s="46"/>
      <c r="D2" s="47"/>
      <c r="E2" s="48"/>
      <c r="F2" s="49"/>
      <c r="G2" s="49"/>
      <c r="H2" s="49"/>
      <c r="I2" s="8"/>
      <c r="J2" s="49"/>
      <c r="K2" s="49"/>
    </row>
    <row r="3" spans="1:14" outlineLevel="1" x14ac:dyDescent="0.25">
      <c r="A3" s="8"/>
      <c r="B3" s="45"/>
      <c r="C3" s="46"/>
      <c r="D3" s="47"/>
      <c r="E3" s="48"/>
      <c r="F3" s="49"/>
      <c r="G3" s="49"/>
      <c r="H3" s="49"/>
      <c r="I3" s="8"/>
      <c r="J3" s="49"/>
      <c r="K3" s="49"/>
    </row>
    <row r="4" spans="1:14" outlineLevel="1" x14ac:dyDescent="0.25">
      <c r="A4" s="8"/>
      <c r="B4" s="45"/>
      <c r="C4" s="46"/>
      <c r="D4" s="47"/>
      <c r="E4" s="48"/>
      <c r="F4" s="49"/>
      <c r="G4" s="49"/>
      <c r="H4" s="49"/>
      <c r="I4" s="8"/>
      <c r="J4" s="49"/>
      <c r="K4" s="49"/>
    </row>
    <row r="5" spans="1:14" outlineLevel="1" x14ac:dyDescent="0.25">
      <c r="A5" s="8"/>
      <c r="B5" s="45"/>
      <c r="C5" s="46"/>
      <c r="D5" s="47"/>
      <c r="E5" s="48"/>
      <c r="F5" s="49"/>
      <c r="G5" s="49"/>
      <c r="H5" s="49"/>
      <c r="I5" s="8"/>
      <c r="J5" s="49"/>
      <c r="K5" s="49"/>
    </row>
    <row r="6" spans="1:14" ht="13.8" x14ac:dyDescent="0.25">
      <c r="A6" s="63" t="s">
        <v>54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4" x14ac:dyDescent="0.25">
      <c r="A7" s="4"/>
      <c r="B7" s="10"/>
      <c r="C7" s="11"/>
      <c r="D7" s="12" t="s">
        <v>0</v>
      </c>
      <c r="E7" s="13"/>
      <c r="F7" s="22"/>
      <c r="G7" s="11"/>
      <c r="H7" s="11"/>
      <c r="I7" s="11"/>
      <c r="J7" s="11"/>
    </row>
    <row r="8" spans="1:14" x14ac:dyDescent="0.25">
      <c r="A8" s="4"/>
      <c r="B8" s="14"/>
      <c r="C8" s="6"/>
      <c r="D8" s="6"/>
      <c r="E8" s="6"/>
    </row>
    <row r="9" spans="1:14" ht="15.6" x14ac:dyDescent="0.25">
      <c r="A9" s="4"/>
      <c r="B9" s="14"/>
      <c r="C9" s="6"/>
      <c r="D9" s="15" t="s">
        <v>59</v>
      </c>
      <c r="F9" s="16"/>
      <c r="G9" s="16"/>
    </row>
    <row r="10" spans="1:14" x14ac:dyDescent="0.25">
      <c r="A10" s="4"/>
      <c r="B10" s="14"/>
      <c r="C10" s="6"/>
      <c r="D10" s="17" t="s">
        <v>1</v>
      </c>
      <c r="F10" s="18"/>
      <c r="G10" s="18"/>
    </row>
    <row r="11" spans="1:14" x14ac:dyDescent="0.25">
      <c r="A11" s="4"/>
      <c r="B11" s="14"/>
      <c r="C11" s="6"/>
      <c r="D11" s="6"/>
      <c r="E11" s="6"/>
    </row>
    <row r="12" spans="1:14" ht="13.8" x14ac:dyDescent="0.25">
      <c r="A12" s="32" t="s">
        <v>2</v>
      </c>
      <c r="B12" s="65" t="s">
        <v>55</v>
      </c>
      <c r="C12" s="66"/>
      <c r="D12" s="66"/>
      <c r="E12" s="66"/>
      <c r="F12" s="66"/>
      <c r="G12" s="66"/>
      <c r="H12" s="66"/>
      <c r="I12" s="66"/>
      <c r="J12" s="66"/>
      <c r="K12" s="66"/>
    </row>
    <row r="13" spans="1:14" x14ac:dyDescent="0.25">
      <c r="A13" s="4"/>
      <c r="B13" s="21"/>
      <c r="C13" s="11"/>
      <c r="D13" s="12" t="s">
        <v>3</v>
      </c>
      <c r="E13" s="36"/>
      <c r="F13" s="22"/>
      <c r="G13" s="22"/>
      <c r="H13" s="11"/>
      <c r="I13" s="11"/>
      <c r="J13" s="11"/>
      <c r="K13" s="11"/>
    </row>
    <row r="14" spans="1:14" x14ac:dyDescent="0.25">
      <c r="A14" s="33"/>
      <c r="B14" s="23"/>
      <c r="C14" s="6"/>
      <c r="D14" s="6"/>
      <c r="E14" s="6"/>
    </row>
    <row r="15" spans="1:14" x14ac:dyDescent="0.25">
      <c r="B15" s="65" t="s">
        <v>16</v>
      </c>
      <c r="C15" s="66"/>
      <c r="D15" s="66"/>
      <c r="E15" s="66"/>
      <c r="F15" s="66"/>
      <c r="G15" s="66"/>
      <c r="H15" s="66"/>
      <c r="I15" s="66"/>
      <c r="J15" s="66"/>
      <c r="K15" s="66"/>
    </row>
    <row r="16" spans="1:14" s="26" customFormat="1" ht="13.8" x14ac:dyDescent="0.25">
      <c r="A16" s="9"/>
      <c r="B16" s="19" t="s">
        <v>23</v>
      </c>
      <c r="C16" s="25"/>
      <c r="D16" s="67" t="s">
        <v>19</v>
      </c>
      <c r="E16" s="68"/>
      <c r="F16" s="24" t="s">
        <v>20</v>
      </c>
      <c r="G16" s="24"/>
      <c r="H16" s="24"/>
      <c r="I16" s="20"/>
      <c r="J16" s="20"/>
      <c r="K16" s="20"/>
      <c r="L16" s="7"/>
      <c r="M16" s="7"/>
      <c r="N16" s="7"/>
    </row>
    <row r="17" spans="1:14" s="26" customFormat="1" ht="13.8" x14ac:dyDescent="0.25">
      <c r="A17" s="9"/>
      <c r="B17" s="19" t="s">
        <v>22</v>
      </c>
      <c r="C17" s="25"/>
      <c r="D17" s="67" t="s">
        <v>21</v>
      </c>
      <c r="E17" s="68"/>
      <c r="F17" s="24" t="s">
        <v>20</v>
      </c>
      <c r="G17" s="24"/>
      <c r="H17" s="24"/>
      <c r="I17" s="20"/>
      <c r="J17" s="20"/>
      <c r="K17" s="20"/>
      <c r="L17" s="7"/>
      <c r="M17" s="7"/>
      <c r="N17" s="7"/>
    </row>
    <row r="18" spans="1:14" ht="13.8" x14ac:dyDescent="0.25">
      <c r="B18" s="37" t="s">
        <v>56</v>
      </c>
      <c r="D18" s="6"/>
      <c r="E18" s="6"/>
    </row>
    <row r="19" spans="1:14" x14ac:dyDescent="0.25">
      <c r="B19" s="27"/>
      <c r="C19" s="4"/>
      <c r="D19" s="18"/>
      <c r="E19" s="6"/>
    </row>
    <row r="20" spans="1:14" x14ac:dyDescent="0.25">
      <c r="B20" s="2"/>
      <c r="E20" s="6"/>
    </row>
    <row r="21" spans="1:14" s="28" customFormat="1" ht="48" customHeight="1" x14ac:dyDescent="0.25">
      <c r="A21" s="61" t="s">
        <v>4</v>
      </c>
      <c r="B21" s="62" t="s">
        <v>6</v>
      </c>
      <c r="C21" s="61" t="s">
        <v>7</v>
      </c>
      <c r="D21" s="61" t="s">
        <v>8</v>
      </c>
      <c r="E21" s="61" t="s">
        <v>14</v>
      </c>
      <c r="F21" s="61"/>
      <c r="G21" s="61" t="s">
        <v>15</v>
      </c>
      <c r="H21" s="61"/>
      <c r="I21" s="61"/>
      <c r="J21" s="61" t="s">
        <v>12</v>
      </c>
      <c r="K21" s="61"/>
      <c r="L21" s="7"/>
      <c r="M21" s="7"/>
      <c r="N21" s="7"/>
    </row>
    <row r="22" spans="1:14" s="28" customFormat="1" ht="22.8" x14ac:dyDescent="0.25">
      <c r="A22" s="61"/>
      <c r="B22" s="62"/>
      <c r="C22" s="61"/>
      <c r="D22" s="61"/>
      <c r="E22" s="35" t="s">
        <v>9</v>
      </c>
      <c r="F22" s="35" t="s">
        <v>17</v>
      </c>
      <c r="G22" s="61" t="s">
        <v>5</v>
      </c>
      <c r="H22" s="61" t="s">
        <v>11</v>
      </c>
      <c r="I22" s="35" t="s">
        <v>18</v>
      </c>
      <c r="J22" s="61"/>
      <c r="K22" s="61"/>
      <c r="L22" s="7"/>
      <c r="M22" s="7"/>
      <c r="N22" s="7"/>
    </row>
    <row r="23" spans="1:14" s="28" customFormat="1" ht="34.200000000000003" x14ac:dyDescent="0.25">
      <c r="A23" s="61"/>
      <c r="B23" s="62"/>
      <c r="C23" s="61"/>
      <c r="D23" s="61"/>
      <c r="E23" s="35" t="s">
        <v>11</v>
      </c>
      <c r="F23" s="35" t="s">
        <v>10</v>
      </c>
      <c r="G23" s="61"/>
      <c r="H23" s="61"/>
      <c r="I23" s="35" t="s">
        <v>10</v>
      </c>
      <c r="J23" s="35" t="s">
        <v>13</v>
      </c>
      <c r="K23" s="35" t="s">
        <v>9</v>
      </c>
      <c r="L23" s="7"/>
      <c r="M23" s="7"/>
      <c r="N23" s="7"/>
    </row>
    <row r="24" spans="1:14" x14ac:dyDescent="0.25">
      <c r="A24" s="29">
        <v>1</v>
      </c>
      <c r="B24" s="30">
        <v>2</v>
      </c>
      <c r="C24" s="35">
        <v>3</v>
      </c>
      <c r="D24" s="35">
        <v>4</v>
      </c>
      <c r="E24" s="35">
        <v>5</v>
      </c>
      <c r="F24" s="29">
        <v>6</v>
      </c>
      <c r="G24" s="29">
        <v>7</v>
      </c>
      <c r="H24" s="29">
        <v>8</v>
      </c>
      <c r="I24" s="29">
        <v>9</v>
      </c>
      <c r="J24" s="29">
        <v>10</v>
      </c>
      <c r="K24" s="29">
        <v>11</v>
      </c>
    </row>
    <row r="25" spans="1:14" ht="19.2" customHeight="1" x14ac:dyDescent="0.25">
      <c r="A25" s="58" t="s">
        <v>62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pans="1:14" ht="95.4" x14ac:dyDescent="0.25">
      <c r="A26" s="38" t="s">
        <v>24</v>
      </c>
      <c r="B26" s="39" t="s">
        <v>25</v>
      </c>
      <c r="C26" s="40" t="s">
        <v>57</v>
      </c>
      <c r="D26" s="41">
        <v>35.799999999999997</v>
      </c>
      <c r="E26" s="42">
        <v>1382.93</v>
      </c>
      <c r="F26" s="42" t="s">
        <v>26</v>
      </c>
      <c r="G26" s="43">
        <v>49508.89</v>
      </c>
      <c r="H26" s="43"/>
      <c r="I26" s="42" t="s">
        <v>27</v>
      </c>
      <c r="J26" s="43"/>
      <c r="K26" s="43"/>
    </row>
    <row r="27" spans="1:14" ht="106.8" x14ac:dyDescent="0.25">
      <c r="A27" s="38" t="s">
        <v>28</v>
      </c>
      <c r="B27" s="39" t="s">
        <v>29</v>
      </c>
      <c r="C27" s="40" t="s">
        <v>58</v>
      </c>
      <c r="D27" s="41">
        <v>35.799999999999997</v>
      </c>
      <c r="E27" s="42">
        <v>988.68</v>
      </c>
      <c r="F27" s="42" t="s">
        <v>30</v>
      </c>
      <c r="G27" s="43">
        <v>35394.74</v>
      </c>
      <c r="H27" s="43"/>
      <c r="I27" s="42" t="s">
        <v>31</v>
      </c>
      <c r="J27" s="43"/>
      <c r="K27" s="43"/>
    </row>
    <row r="28" spans="1:14" x14ac:dyDescent="0.25">
      <c r="A28" s="56" t="s">
        <v>32</v>
      </c>
      <c r="B28" s="55"/>
      <c r="C28" s="55"/>
      <c r="D28" s="55"/>
      <c r="E28" s="55"/>
      <c r="F28" s="55"/>
      <c r="G28" s="44">
        <v>1599074.05</v>
      </c>
      <c r="H28" s="43"/>
      <c r="I28" s="43"/>
      <c r="J28" s="43"/>
      <c r="K28" s="43"/>
    </row>
    <row r="29" spans="1:14" x14ac:dyDescent="0.25">
      <c r="A29" s="59" t="s">
        <v>33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</row>
    <row r="30" spans="1:14" ht="20.399999999999999" x14ac:dyDescent="0.25">
      <c r="A30" s="54" t="s">
        <v>34</v>
      </c>
      <c r="B30" s="55"/>
      <c r="C30" s="55"/>
      <c r="D30" s="55"/>
      <c r="E30" s="55"/>
      <c r="F30" s="55"/>
      <c r="G30" s="42">
        <v>84903.63</v>
      </c>
      <c r="H30" s="43"/>
      <c r="I30" s="42" t="s">
        <v>35</v>
      </c>
      <c r="J30" s="43"/>
      <c r="K30" s="43"/>
    </row>
    <row r="31" spans="1:14" ht="39" customHeight="1" x14ac:dyDescent="0.25">
      <c r="A31" s="54" t="s">
        <v>36</v>
      </c>
      <c r="B31" s="55"/>
      <c r="C31" s="55"/>
      <c r="D31" s="55"/>
      <c r="E31" s="55"/>
      <c r="F31" s="55"/>
      <c r="G31" s="42">
        <v>106129.54</v>
      </c>
      <c r="H31" s="43"/>
      <c r="I31" s="42" t="s">
        <v>37</v>
      </c>
      <c r="J31" s="43"/>
      <c r="K31" s="43"/>
    </row>
    <row r="32" spans="1:14" ht="20.399999999999999" x14ac:dyDescent="0.25">
      <c r="A32" s="54" t="s">
        <v>38</v>
      </c>
      <c r="B32" s="55"/>
      <c r="C32" s="55"/>
      <c r="D32" s="55"/>
      <c r="E32" s="55"/>
      <c r="F32" s="55"/>
      <c r="G32" s="42">
        <v>1217007.69</v>
      </c>
      <c r="H32" s="43"/>
      <c r="I32" s="42" t="s">
        <v>39</v>
      </c>
      <c r="J32" s="43"/>
      <c r="K32" s="43"/>
    </row>
    <row r="33" spans="1:11" x14ac:dyDescent="0.25">
      <c r="A33" s="54" t="s">
        <v>40</v>
      </c>
      <c r="B33" s="55"/>
      <c r="C33" s="55"/>
      <c r="D33" s="55"/>
      <c r="E33" s="55"/>
      <c r="F33" s="55"/>
      <c r="G33" s="42">
        <v>244522.47</v>
      </c>
      <c r="H33" s="43"/>
      <c r="I33" s="43"/>
      <c r="J33" s="43"/>
      <c r="K33" s="43"/>
    </row>
    <row r="34" spans="1:11" x14ac:dyDescent="0.25">
      <c r="A34" s="54" t="s">
        <v>41</v>
      </c>
      <c r="B34" s="55"/>
      <c r="C34" s="55"/>
      <c r="D34" s="55"/>
      <c r="E34" s="55"/>
      <c r="F34" s="55"/>
      <c r="G34" s="42">
        <v>137543.89000000001</v>
      </c>
      <c r="H34" s="43"/>
      <c r="I34" s="43"/>
      <c r="J34" s="43"/>
      <c r="K34" s="43"/>
    </row>
    <row r="35" spans="1:11" x14ac:dyDescent="0.25">
      <c r="A35" s="56" t="s">
        <v>42</v>
      </c>
      <c r="B35" s="55"/>
      <c r="C35" s="55"/>
      <c r="D35" s="55"/>
      <c r="E35" s="55"/>
      <c r="F35" s="55"/>
      <c r="G35" s="43"/>
      <c r="H35" s="43"/>
      <c r="I35" s="43"/>
      <c r="J35" s="43"/>
      <c r="K35" s="43"/>
    </row>
    <row r="36" spans="1:11" ht="26.1" customHeight="1" x14ac:dyDescent="0.25">
      <c r="A36" s="54" t="s">
        <v>43</v>
      </c>
      <c r="B36" s="55"/>
      <c r="C36" s="55"/>
      <c r="D36" s="55"/>
      <c r="E36" s="55"/>
      <c r="F36" s="55"/>
      <c r="G36" s="42">
        <v>1599074.05</v>
      </c>
      <c r="H36" s="43"/>
      <c r="I36" s="43"/>
      <c r="J36" s="43"/>
      <c r="K36" s="43"/>
    </row>
    <row r="37" spans="1:11" x14ac:dyDescent="0.25">
      <c r="A37" s="54" t="s">
        <v>44</v>
      </c>
      <c r="B37" s="55"/>
      <c r="C37" s="55"/>
      <c r="D37" s="55"/>
      <c r="E37" s="55"/>
      <c r="F37" s="55"/>
      <c r="G37" s="42">
        <v>1599074.05</v>
      </c>
      <c r="H37" s="43"/>
      <c r="I37" s="43"/>
      <c r="J37" s="43"/>
      <c r="K37" s="43"/>
    </row>
    <row r="38" spans="1:11" x14ac:dyDescent="0.25">
      <c r="A38" s="54" t="s">
        <v>45</v>
      </c>
      <c r="B38" s="55"/>
      <c r="C38" s="55"/>
      <c r="D38" s="55"/>
      <c r="E38" s="55"/>
      <c r="F38" s="55"/>
      <c r="G38" s="43"/>
      <c r="H38" s="43"/>
      <c r="I38" s="43"/>
      <c r="J38" s="43"/>
      <c r="K38" s="43"/>
    </row>
    <row r="39" spans="1:11" x14ac:dyDescent="0.25">
      <c r="A39" s="54" t="s">
        <v>46</v>
      </c>
      <c r="B39" s="55"/>
      <c r="C39" s="55"/>
      <c r="D39" s="55"/>
      <c r="E39" s="55"/>
      <c r="F39" s="55"/>
      <c r="G39" s="42">
        <v>1217007.69</v>
      </c>
      <c r="H39" s="43"/>
      <c r="I39" s="43"/>
      <c r="J39" s="43"/>
      <c r="K39" s="43"/>
    </row>
    <row r="40" spans="1:11" x14ac:dyDescent="0.25">
      <c r="A40" s="54" t="s">
        <v>47</v>
      </c>
      <c r="B40" s="55"/>
      <c r="C40" s="55"/>
      <c r="D40" s="55"/>
      <c r="E40" s="55"/>
      <c r="F40" s="55"/>
      <c r="G40" s="42">
        <v>305653.09000000003</v>
      </c>
      <c r="H40" s="43"/>
      <c r="I40" s="43"/>
      <c r="J40" s="43"/>
      <c r="K40" s="43"/>
    </row>
    <row r="41" spans="1:11" x14ac:dyDescent="0.25">
      <c r="A41" s="54" t="s">
        <v>48</v>
      </c>
      <c r="B41" s="55"/>
      <c r="C41" s="55"/>
      <c r="D41" s="55"/>
      <c r="E41" s="55"/>
      <c r="F41" s="55"/>
      <c r="G41" s="42">
        <v>244522.47</v>
      </c>
      <c r="H41" s="43"/>
      <c r="I41" s="43"/>
      <c r="J41" s="43"/>
      <c r="K41" s="43"/>
    </row>
    <row r="42" spans="1:11" x14ac:dyDescent="0.25">
      <c r="A42" s="54" t="s">
        <v>49</v>
      </c>
      <c r="B42" s="55"/>
      <c r="C42" s="55"/>
      <c r="D42" s="55"/>
      <c r="E42" s="55"/>
      <c r="F42" s="55"/>
      <c r="G42" s="42">
        <v>137543.89000000001</v>
      </c>
      <c r="H42" s="43"/>
      <c r="I42" s="43"/>
      <c r="J42" s="43"/>
      <c r="K42" s="43"/>
    </row>
    <row r="43" spans="1:11" x14ac:dyDescent="0.25">
      <c r="A43" s="56" t="s">
        <v>60</v>
      </c>
      <c r="B43" s="55"/>
      <c r="C43" s="55"/>
      <c r="D43" s="55"/>
      <c r="E43" s="55"/>
      <c r="F43" s="55"/>
      <c r="G43" s="44">
        <f>G32+G33+G34</f>
        <v>1599074.0499999998</v>
      </c>
      <c r="H43" s="43"/>
      <c r="I43" s="43"/>
      <c r="J43" s="43"/>
      <c r="K43" s="43"/>
    </row>
    <row r="44" spans="1:11" x14ac:dyDescent="0.25">
      <c r="A44" s="54" t="s">
        <v>50</v>
      </c>
      <c r="B44" s="55"/>
      <c r="C44" s="55"/>
      <c r="D44" s="55"/>
      <c r="E44" s="55"/>
      <c r="F44" s="55"/>
      <c r="G44" s="42">
        <v>44135</v>
      </c>
      <c r="H44" s="43"/>
      <c r="I44" s="43"/>
      <c r="J44" s="43"/>
      <c r="K44" s="43"/>
    </row>
    <row r="45" spans="1:11" x14ac:dyDescent="0.25">
      <c r="A45" s="54" t="s">
        <v>61</v>
      </c>
      <c r="B45" s="55"/>
      <c r="C45" s="55"/>
      <c r="D45" s="55"/>
      <c r="E45" s="55"/>
      <c r="F45" s="55"/>
      <c r="G45" s="42">
        <v>146795</v>
      </c>
      <c r="H45" s="43"/>
      <c r="I45" s="43"/>
      <c r="J45" s="43"/>
      <c r="K45" s="43"/>
    </row>
    <row r="46" spans="1:11" x14ac:dyDescent="0.25">
      <c r="A46" s="56" t="s">
        <v>51</v>
      </c>
      <c r="B46" s="55"/>
      <c r="C46" s="55"/>
      <c r="D46" s="55"/>
      <c r="E46" s="55"/>
      <c r="F46" s="55"/>
      <c r="G46" s="44">
        <f>SUM(G43:G45)</f>
        <v>1790004.0499999998</v>
      </c>
      <c r="H46" s="43"/>
      <c r="I46" s="43"/>
      <c r="J46" s="43"/>
      <c r="K46" s="43"/>
    </row>
    <row r="47" spans="1:11" x14ac:dyDescent="0.25">
      <c r="A47" s="57" t="s">
        <v>52</v>
      </c>
      <c r="B47" s="55"/>
      <c r="C47" s="55"/>
      <c r="D47" s="55"/>
      <c r="E47" s="55"/>
      <c r="F47" s="55"/>
      <c r="G47" s="50">
        <f>G46*0.2</f>
        <v>358000.81</v>
      </c>
      <c r="H47" s="43"/>
      <c r="I47" s="43"/>
      <c r="J47" s="43"/>
      <c r="K47" s="43"/>
    </row>
    <row r="48" spans="1:11" x14ac:dyDescent="0.25">
      <c r="A48" s="56" t="s">
        <v>53</v>
      </c>
      <c r="B48" s="55"/>
      <c r="C48" s="55"/>
      <c r="D48" s="55"/>
      <c r="E48" s="55"/>
      <c r="F48" s="55"/>
      <c r="G48" s="44">
        <v>1790004.05</v>
      </c>
      <c r="H48" s="43"/>
      <c r="I48" s="43"/>
      <c r="J48" s="43"/>
      <c r="K48" s="43"/>
    </row>
    <row r="52" spans="1:11" x14ac:dyDescent="0.25">
      <c r="A52" s="51"/>
      <c r="B52" s="52"/>
      <c r="C52" s="52"/>
      <c r="D52" s="52"/>
      <c r="E52" s="52"/>
      <c r="F52" s="52"/>
      <c r="G52" s="52"/>
      <c r="H52" s="52"/>
      <c r="I52" s="52"/>
      <c r="J52" s="52"/>
      <c r="K52" s="52"/>
    </row>
    <row r="53" spans="1:11" x14ac:dyDescent="0.25">
      <c r="A53" s="53"/>
      <c r="B53" s="52"/>
      <c r="C53" s="52"/>
      <c r="D53" s="52"/>
      <c r="E53" s="52"/>
      <c r="F53" s="52"/>
      <c r="G53" s="52"/>
      <c r="H53" s="52"/>
      <c r="I53" s="52"/>
      <c r="J53" s="52"/>
      <c r="K53" s="52"/>
    </row>
  </sheetData>
  <mergeCells count="38">
    <mergeCell ref="A6:K6"/>
    <mergeCell ref="B12:K12"/>
    <mergeCell ref="B15:K15"/>
    <mergeCell ref="D16:E16"/>
    <mergeCell ref="D17:E17"/>
    <mergeCell ref="A25:K25"/>
    <mergeCell ref="A28:F28"/>
    <mergeCell ref="A29:K29"/>
    <mergeCell ref="A30:F30"/>
    <mergeCell ref="J21:K22"/>
    <mergeCell ref="H22:H23"/>
    <mergeCell ref="G22:G23"/>
    <mergeCell ref="A21:A23"/>
    <mergeCell ref="C21:C23"/>
    <mergeCell ref="B21:B23"/>
    <mergeCell ref="D21:D23"/>
    <mergeCell ref="E21:F21"/>
    <mergeCell ref="G21:I21"/>
    <mergeCell ref="A31:F31"/>
    <mergeCell ref="A32:F32"/>
    <mergeCell ref="A33:F33"/>
    <mergeCell ref="A34:F34"/>
    <mergeCell ref="A35:F35"/>
    <mergeCell ref="A43:F43"/>
    <mergeCell ref="A44:F44"/>
    <mergeCell ref="A41:F41"/>
    <mergeCell ref="A42:F42"/>
    <mergeCell ref="A36:F36"/>
    <mergeCell ref="A37:F37"/>
    <mergeCell ref="A38:F38"/>
    <mergeCell ref="A39:F39"/>
    <mergeCell ref="A40:F40"/>
    <mergeCell ref="A52:K52"/>
    <mergeCell ref="A53:K53"/>
    <mergeCell ref="A45:F45"/>
    <mergeCell ref="A46:F46"/>
    <mergeCell ref="A47:F47"/>
    <mergeCell ref="A48:F48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по форме №4</vt:lpstr>
      <vt:lpstr>'ЛСР по форме №4'!Print_Titles</vt:lpstr>
      <vt:lpstr>'ЛСР по форме №4'!Заголовки_для_печати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Кириленко Нина Гавриловна</dc:creator>
  <cp:lastModifiedBy>Дина А. Маленкова</cp:lastModifiedBy>
  <cp:lastPrinted>2021-02-09T09:32:11Z</cp:lastPrinted>
  <dcterms:created xsi:type="dcterms:W3CDTF">2002-02-11T05:58:42Z</dcterms:created>
  <dcterms:modified xsi:type="dcterms:W3CDTF">2021-02-11T05:18:50Z</dcterms:modified>
</cp:coreProperties>
</file>