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3" i="1" l="1"/>
  <c r="G46" i="1" s="1"/>
  <c r="G47" i="1" s="1"/>
</calcChain>
</file>

<file path=xl/sharedStrings.xml><?xml version="1.0" encoding="utf-8"?>
<sst xmlns="http://schemas.openxmlformats.org/spreadsheetml/2006/main" count="63" uniqueCount="58">
  <si>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</si>
  <si>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</si>
  <si>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</si>
  <si>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</si>
  <si>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</si>
  <si>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</si>
  <si>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</si>
  <si>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</si>
  <si>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</si>
  <si>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</si>
  <si>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</si>
  <si>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</si>
  <si>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</si>
  <si>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</si>
  <si>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</si>
  <si>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</si>
  <si>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</si>
  <si>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</si>
  <si>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</si>
  <si>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___________________________458,301</t>
  </si>
  <si>
    <t>тыс. руб.</t>
  </si>
  <si>
    <t>___________________________169,777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</si>
  <si>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</si>
  <si>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</si>
  <si>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_______________________________________________________________________________________________659,78</t>
  </si>
  <si>
    <t>чел.час</t>
  </si>
  <si>
    <t>Сметная стоимость строительных работ _______________________________________________________________________________________________</t>
  </si>
  <si>
    <t>Раздел 1. Рубка просеки</t>
  </si>
  <si>
    <t>1</t>
  </si>
  <si>
    <t>ФЕР01-02-119-01</t>
  </si>
  <si>
    <t>5,05
5,05</t>
  </si>
  <si>
    <t>2</t>
  </si>
  <si>
    <t>ФЕР01-02-119-02</t>
  </si>
  <si>
    <t>7,28
7,28</t>
  </si>
  <si>
    <t>Итого по разделу 1 Рубка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</si>
  <si>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</si>
  <si>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</si>
  <si>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1-2))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</si>
  <si>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</si>
  <si>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</si>
  <si>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</si>
  <si>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</si>
  <si>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</si>
  <si>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</si>
  <si>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</si>
  <si>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</si>
  <si>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</si>
  <si>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</si>
  <si>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</si>
  <si>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</si>
  <si>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</si>
  <si>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</si>
  <si>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Капитальный ремонт ВЛ-35 кВ   "Анучино - Чернышевка "  на 2021 год  -  подрял</t>
  </si>
  <si>
    <t>Составлен(а) в текущих (прогнозных) ценах по состоянию на _4 кв.2020 г</t>
  </si>
  <si>
    <r>
      <t>Расчистка площадей от кустарника и мелколесья вручную: при редкой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ФЕР01-02-119-03 ФЕР01-02-119-03 [4-2020 ред.2020] ОЗП=30,06; ЗПМ=30,06</t>
    </r>
  </si>
  <si>
    <r>
      <t>Расчистка площадей от кустарника и мелколесья вручную: при средней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</si>
  <si>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>ЛОКАЛЬНЫЙ СМЕТНЫЙ РАСЧЕТ № 2.33.</t>
  </si>
  <si>
    <t xml:space="preserve">  Перевозка  рабочих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</si>
</sst>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tabSelected="1" view="pageBreakPreview" zoomScaleNormal="100" zoomScaleSheetLayoutView="100" workbookViewId="0">
      <selection activeCell="K1" sqref="A1:K6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56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7" t="s">
        <v>52</v>
      </c>
      <c r="C12" s="68"/>
      <c r="D12" s="68"/>
      <c r="E12" s="68"/>
      <c r="F12" s="68"/>
      <c r="G12" s="68"/>
      <c r="H12" s="68"/>
      <c r="I12" s="68"/>
      <c r="J12" s="68"/>
      <c r="K12" s="68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7" t="s">
        <v>16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1:14" s="26" customFormat="1" ht="13.8" x14ac:dyDescent="0.25">
      <c r="A16" s="9"/>
      <c r="B16" s="19" t="s">
        <v>26</v>
      </c>
      <c r="C16" s="25"/>
      <c r="D16" s="58" t="s">
        <v>19</v>
      </c>
      <c r="E16" s="59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8" t="s">
        <v>21</v>
      </c>
      <c r="E17" s="59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8" t="s">
        <v>24</v>
      </c>
      <c r="E18" s="59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53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3" t="s">
        <v>4</v>
      </c>
      <c r="B22" s="64" t="s">
        <v>6</v>
      </c>
      <c r="C22" s="63" t="s">
        <v>7</v>
      </c>
      <c r="D22" s="63" t="s">
        <v>8</v>
      </c>
      <c r="E22" s="63" t="s">
        <v>14</v>
      </c>
      <c r="F22" s="63"/>
      <c r="G22" s="63" t="s">
        <v>15</v>
      </c>
      <c r="H22" s="63"/>
      <c r="I22" s="63"/>
      <c r="J22" s="63" t="s">
        <v>12</v>
      </c>
      <c r="K22" s="63"/>
      <c r="L22" s="7"/>
      <c r="M22" s="7"/>
      <c r="N22" s="7"/>
    </row>
    <row r="23" spans="1:14" s="28" customFormat="1" ht="22.8" x14ac:dyDescent="0.25">
      <c r="A23" s="63"/>
      <c r="B23" s="64"/>
      <c r="C23" s="63"/>
      <c r="D23" s="63"/>
      <c r="E23" s="35" t="s">
        <v>9</v>
      </c>
      <c r="F23" s="35" t="s">
        <v>17</v>
      </c>
      <c r="G23" s="63" t="s">
        <v>5</v>
      </c>
      <c r="H23" s="63" t="s">
        <v>11</v>
      </c>
      <c r="I23" s="35" t="s">
        <v>18</v>
      </c>
      <c r="J23" s="63"/>
      <c r="K23" s="63"/>
      <c r="L23" s="7"/>
      <c r="M23" s="7"/>
      <c r="N23" s="7"/>
    </row>
    <row r="24" spans="1:14" s="28" customFormat="1" ht="34.200000000000003" x14ac:dyDescent="0.25">
      <c r="A24" s="63"/>
      <c r="B24" s="64"/>
      <c r="C24" s="63"/>
      <c r="D24" s="63"/>
      <c r="E24" s="35" t="s">
        <v>11</v>
      </c>
      <c r="F24" s="35" t="s">
        <v>10</v>
      </c>
      <c r="G24" s="63"/>
      <c r="H24" s="63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0" t="s">
        <v>27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pans="1:14" ht="72.599999999999994" x14ac:dyDescent="0.25">
      <c r="A27" s="38" t="s">
        <v>28</v>
      </c>
      <c r="B27" s="39" t="s">
        <v>29</v>
      </c>
      <c r="C27" s="40" t="s">
        <v>54</v>
      </c>
      <c r="D27" s="41">
        <v>788</v>
      </c>
      <c r="E27" s="42" t="s">
        <v>30</v>
      </c>
      <c r="F27" s="43"/>
      <c r="G27" s="43">
        <v>3979.4</v>
      </c>
      <c r="H27" s="43">
        <v>3979.4</v>
      </c>
      <c r="I27" s="43"/>
      <c r="J27" s="43">
        <v>0.59</v>
      </c>
      <c r="K27" s="43">
        <v>464.92</v>
      </c>
    </row>
    <row r="28" spans="1:14" ht="72.599999999999994" x14ac:dyDescent="0.25">
      <c r="A28" s="38" t="s">
        <v>31</v>
      </c>
      <c r="B28" s="39" t="s">
        <v>32</v>
      </c>
      <c r="C28" s="40" t="s">
        <v>55</v>
      </c>
      <c r="D28" s="41">
        <v>128</v>
      </c>
      <c r="E28" s="42" t="s">
        <v>33</v>
      </c>
      <c r="F28" s="43"/>
      <c r="G28" s="43">
        <v>931.84</v>
      </c>
      <c r="H28" s="43">
        <v>931.84</v>
      </c>
      <c r="I28" s="43"/>
      <c r="J28" s="43">
        <v>0.85</v>
      </c>
      <c r="K28" s="43">
        <v>108.8</v>
      </c>
    </row>
    <row r="29" spans="1:14" x14ac:dyDescent="0.25">
      <c r="A29" s="55" t="s">
        <v>34</v>
      </c>
      <c r="B29" s="54"/>
      <c r="C29" s="54"/>
      <c r="D29" s="54"/>
      <c r="E29" s="54"/>
      <c r="F29" s="54"/>
      <c r="G29" s="44">
        <v>381997.75</v>
      </c>
      <c r="H29" s="43"/>
      <c r="I29" s="43"/>
      <c r="J29" s="43"/>
      <c r="K29" s="44">
        <v>659.78</v>
      </c>
    </row>
    <row r="30" spans="1:14" x14ac:dyDescent="0.25">
      <c r="A30" s="61" t="s">
        <v>35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4" x14ac:dyDescent="0.25">
      <c r="A31" s="53" t="s">
        <v>36</v>
      </c>
      <c r="B31" s="54"/>
      <c r="C31" s="54"/>
      <c r="D31" s="54"/>
      <c r="E31" s="54"/>
      <c r="F31" s="54"/>
      <c r="G31" s="42">
        <v>4911.24</v>
      </c>
      <c r="H31" s="42">
        <v>4911.24</v>
      </c>
      <c r="I31" s="43"/>
      <c r="J31" s="43"/>
      <c r="K31" s="42">
        <v>573.72</v>
      </c>
    </row>
    <row r="32" spans="1:14" ht="39" customHeight="1" x14ac:dyDescent="0.25">
      <c r="A32" s="53" t="s">
        <v>37</v>
      </c>
      <c r="B32" s="54"/>
      <c r="C32" s="54"/>
      <c r="D32" s="54"/>
      <c r="E32" s="54"/>
      <c r="F32" s="54"/>
      <c r="G32" s="42">
        <v>5647.93</v>
      </c>
      <c r="H32" s="42">
        <v>5647.93</v>
      </c>
      <c r="I32" s="43"/>
      <c r="J32" s="43"/>
      <c r="K32" s="42">
        <v>659.78</v>
      </c>
    </row>
    <row r="33" spans="1:11" x14ac:dyDescent="0.25">
      <c r="A33" s="53" t="s">
        <v>38</v>
      </c>
      <c r="B33" s="54"/>
      <c r="C33" s="54"/>
      <c r="D33" s="54"/>
      <c r="E33" s="54"/>
      <c r="F33" s="54"/>
      <c r="G33" s="42">
        <v>169776.78</v>
      </c>
      <c r="H33" s="42">
        <v>169776.78</v>
      </c>
      <c r="I33" s="43"/>
      <c r="J33" s="43"/>
      <c r="K33" s="42">
        <v>659.78</v>
      </c>
    </row>
    <row r="34" spans="1:11" x14ac:dyDescent="0.25">
      <c r="A34" s="53" t="s">
        <v>39</v>
      </c>
      <c r="B34" s="54"/>
      <c r="C34" s="54"/>
      <c r="D34" s="54"/>
      <c r="E34" s="54"/>
      <c r="F34" s="54"/>
      <c r="G34" s="42">
        <v>135821.42000000001</v>
      </c>
      <c r="H34" s="43"/>
      <c r="I34" s="43"/>
      <c r="J34" s="43"/>
      <c r="K34" s="43"/>
    </row>
    <row r="35" spans="1:11" x14ac:dyDescent="0.25">
      <c r="A35" s="53" t="s">
        <v>40</v>
      </c>
      <c r="B35" s="54"/>
      <c r="C35" s="54"/>
      <c r="D35" s="54"/>
      <c r="E35" s="54"/>
      <c r="F35" s="54"/>
      <c r="G35" s="42">
        <v>76399.55</v>
      </c>
      <c r="H35" s="43"/>
      <c r="I35" s="43"/>
      <c r="J35" s="43"/>
      <c r="K35" s="43"/>
    </row>
    <row r="36" spans="1:11" x14ac:dyDescent="0.25">
      <c r="A36" s="55" t="s">
        <v>41</v>
      </c>
      <c r="B36" s="54"/>
      <c r="C36" s="54"/>
      <c r="D36" s="54"/>
      <c r="E36" s="54"/>
      <c r="F36" s="54"/>
      <c r="G36" s="43"/>
      <c r="H36" s="43"/>
      <c r="I36" s="43"/>
      <c r="J36" s="43"/>
      <c r="K36" s="43"/>
    </row>
    <row r="37" spans="1:11" ht="26.1" customHeight="1" x14ac:dyDescent="0.25">
      <c r="A37" s="53" t="s">
        <v>42</v>
      </c>
      <c r="B37" s="54"/>
      <c r="C37" s="54"/>
      <c r="D37" s="54"/>
      <c r="E37" s="54"/>
      <c r="F37" s="54"/>
      <c r="G37" s="42">
        <v>381997.75</v>
      </c>
      <c r="H37" s="43"/>
      <c r="I37" s="43"/>
      <c r="J37" s="43"/>
      <c r="K37" s="42">
        <v>659.78</v>
      </c>
    </row>
    <row r="38" spans="1:11" x14ac:dyDescent="0.25">
      <c r="A38" s="53" t="s">
        <v>43</v>
      </c>
      <c r="B38" s="54"/>
      <c r="C38" s="54"/>
      <c r="D38" s="54"/>
      <c r="E38" s="54"/>
      <c r="F38" s="54"/>
      <c r="G38" s="42">
        <v>381997.75</v>
      </c>
      <c r="H38" s="43"/>
      <c r="I38" s="43"/>
      <c r="J38" s="43"/>
      <c r="K38" s="42">
        <v>659.78</v>
      </c>
    </row>
    <row r="39" spans="1:11" x14ac:dyDescent="0.25">
      <c r="A39" s="53" t="s">
        <v>44</v>
      </c>
      <c r="B39" s="54"/>
      <c r="C39" s="54"/>
      <c r="D39" s="54"/>
      <c r="E39" s="54"/>
      <c r="F39" s="54"/>
      <c r="G39" s="43"/>
      <c r="H39" s="43"/>
      <c r="I39" s="43"/>
      <c r="J39" s="43"/>
      <c r="K39" s="43"/>
    </row>
    <row r="40" spans="1:11" x14ac:dyDescent="0.25">
      <c r="A40" s="53" t="s">
        <v>45</v>
      </c>
      <c r="B40" s="54"/>
      <c r="C40" s="54"/>
      <c r="D40" s="54"/>
      <c r="E40" s="54"/>
      <c r="F40" s="54"/>
      <c r="G40" s="42">
        <v>169776.78</v>
      </c>
      <c r="H40" s="43"/>
      <c r="I40" s="43"/>
      <c r="J40" s="43"/>
      <c r="K40" s="43"/>
    </row>
    <row r="41" spans="1:11" x14ac:dyDescent="0.25">
      <c r="A41" s="53" t="s">
        <v>46</v>
      </c>
      <c r="B41" s="54"/>
      <c r="C41" s="54"/>
      <c r="D41" s="54"/>
      <c r="E41" s="54"/>
      <c r="F41" s="54"/>
      <c r="G41" s="42">
        <v>135821.42000000001</v>
      </c>
      <c r="H41" s="43"/>
      <c r="I41" s="43"/>
      <c r="J41" s="43"/>
      <c r="K41" s="43"/>
    </row>
    <row r="42" spans="1:11" x14ac:dyDescent="0.25">
      <c r="A42" s="53" t="s">
        <v>47</v>
      </c>
      <c r="B42" s="54"/>
      <c r="C42" s="54"/>
      <c r="D42" s="54"/>
      <c r="E42" s="54"/>
      <c r="F42" s="54"/>
      <c r="G42" s="42">
        <v>76399.55</v>
      </c>
      <c r="H42" s="43"/>
      <c r="I42" s="43"/>
      <c r="J42" s="43"/>
      <c r="K42" s="43"/>
    </row>
    <row r="43" spans="1:11" x14ac:dyDescent="0.25">
      <c r="A43" s="55" t="s">
        <v>43</v>
      </c>
      <c r="B43" s="54"/>
      <c r="C43" s="54"/>
      <c r="D43" s="54"/>
      <c r="E43" s="54"/>
      <c r="F43" s="54"/>
      <c r="G43" s="44">
        <f>G33+G34+G35</f>
        <v>381997.75</v>
      </c>
      <c r="H43" s="43"/>
      <c r="I43" s="43"/>
      <c r="J43" s="43"/>
      <c r="K43" s="43"/>
    </row>
    <row r="44" spans="1:11" x14ac:dyDescent="0.25">
      <c r="A44" s="53" t="s">
        <v>48</v>
      </c>
      <c r="B44" s="54"/>
      <c r="C44" s="54"/>
      <c r="D44" s="54"/>
      <c r="E44" s="54"/>
      <c r="F44" s="54"/>
      <c r="G44" s="42">
        <v>41236.25</v>
      </c>
      <c r="H44" s="43"/>
      <c r="I44" s="43"/>
      <c r="J44" s="43"/>
      <c r="K44" s="43"/>
    </row>
    <row r="45" spans="1:11" x14ac:dyDescent="0.25">
      <c r="A45" s="53" t="s">
        <v>57</v>
      </c>
      <c r="B45" s="54"/>
      <c r="C45" s="54"/>
      <c r="D45" s="54"/>
      <c r="E45" s="54"/>
      <c r="F45" s="54"/>
      <c r="G45" s="42">
        <v>35067.39</v>
      </c>
      <c r="H45" s="43"/>
      <c r="I45" s="43"/>
      <c r="J45" s="43"/>
      <c r="K45" s="43"/>
    </row>
    <row r="46" spans="1:11" x14ac:dyDescent="0.25">
      <c r="A46" s="55" t="s">
        <v>49</v>
      </c>
      <c r="B46" s="54"/>
      <c r="C46" s="54"/>
      <c r="D46" s="54"/>
      <c r="E46" s="54"/>
      <c r="F46" s="54"/>
      <c r="G46" s="44">
        <f>SUM(G43:G45)</f>
        <v>458301.39</v>
      </c>
      <c r="H46" s="43"/>
      <c r="I46" s="43"/>
      <c r="J46" s="43"/>
      <c r="K46" s="43"/>
    </row>
    <row r="47" spans="1:11" x14ac:dyDescent="0.25">
      <c r="A47" s="56" t="s">
        <v>50</v>
      </c>
      <c r="B47" s="54"/>
      <c r="C47" s="54"/>
      <c r="D47" s="54"/>
      <c r="E47" s="54"/>
      <c r="F47" s="54"/>
      <c r="G47" s="50">
        <f>G46*0.2</f>
        <v>91660.278000000006</v>
      </c>
      <c r="H47" s="43"/>
      <c r="I47" s="43"/>
      <c r="J47" s="43"/>
      <c r="K47" s="43"/>
    </row>
    <row r="48" spans="1:11" x14ac:dyDescent="0.25">
      <c r="A48" s="55" t="s">
        <v>51</v>
      </c>
      <c r="B48" s="54"/>
      <c r="C48" s="54"/>
      <c r="D48" s="54"/>
      <c r="E48" s="54"/>
      <c r="F48" s="54"/>
      <c r="G48" s="44">
        <v>458301.39</v>
      </c>
      <c r="H48" s="43"/>
      <c r="I48" s="43"/>
      <c r="J48" s="43"/>
      <c r="K48" s="44">
        <v>659.78</v>
      </c>
    </row>
    <row r="52" spans="1:11" x14ac:dyDescent="0.25">
      <c r="A52" s="57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x14ac:dyDescent="0.25">
      <c r="A53" s="51"/>
      <c r="B53" s="52"/>
      <c r="C53" s="52"/>
      <c r="D53" s="52"/>
      <c r="E53" s="52"/>
      <c r="F53" s="52"/>
      <c r="G53" s="52"/>
      <c r="H53" s="52"/>
      <c r="I53" s="52"/>
      <c r="J53" s="52"/>
      <c r="K53" s="52"/>
    </row>
  </sheetData>
  <mergeCells count="38">
    <mergeCell ref="A6:K6"/>
    <mergeCell ref="B12:K12"/>
    <mergeCell ref="B15:K15"/>
    <mergeCell ref="D16:E16"/>
    <mergeCell ref="D17:E17"/>
    <mergeCell ref="D18:E18"/>
    <mergeCell ref="A26:K26"/>
    <mergeCell ref="A29:F29"/>
    <mergeCell ref="A30:K30"/>
    <mergeCell ref="A31:F31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2:F32"/>
    <mergeCell ref="A33:F33"/>
    <mergeCell ref="A34:F34"/>
    <mergeCell ref="A35:F35"/>
    <mergeCell ref="A36:F36"/>
    <mergeCell ref="A44:F44"/>
    <mergeCell ref="A42:F42"/>
    <mergeCell ref="A43:F43"/>
    <mergeCell ref="A37:F37"/>
    <mergeCell ref="A38:F38"/>
    <mergeCell ref="A39:F39"/>
    <mergeCell ref="A40:F40"/>
    <mergeCell ref="A41:F41"/>
    <mergeCell ref="A53:K53"/>
    <mergeCell ref="A45:F45"/>
    <mergeCell ref="A46:F46"/>
    <mergeCell ref="A47:F47"/>
    <mergeCell ref="A48:F48"/>
    <mergeCell ref="A52:K52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2021-02-09T09:35:10Z</cp:lastPrinted>
  <dcterms:created xsi:type="dcterms:W3CDTF">2002-02-11T05:58:42Z</dcterms:created>
  <dcterms:modified xsi:type="dcterms:W3CDTF">2021-02-11T05:18:40Z</dcterms:modified>
</cp:coreProperties>
</file>