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rsk.ru\rsk40\Управление\СОПР\для Маленковой\МИРЭК СП ПЮЭС\ВАР 3\305501 чистка сэс\501 word отправить\501 прил 1\к прил 1-27 - Сметы\"/>
    </mc:Choice>
  </mc:AlternateContent>
  <bookViews>
    <workbookView xWindow="0" yWindow="0" windowWidth="28800" windowHeight="11736"/>
  </bookViews>
  <sheets>
    <sheet name="ЛСР по форме №4" sheetId="1" r:id="rId1"/>
  </sheets>
  <definedNames>
    <definedName name="Print_Titles" localSheetId="0">'ЛСР по форме №4'!$25:$25</definedName>
    <definedName name="_xlnm.Print_Titles" localSheetId="0">'ЛСР по форме №4'!$25:$25</definedName>
  </definedNames>
  <calcPr calcId="162913"/>
</workbook>
</file>

<file path=xl/calcChain.xml><?xml version="1.0" encoding="utf-8"?>
<calcChain xmlns="http://schemas.openxmlformats.org/spreadsheetml/2006/main">
  <c r="G54" i="1" l="1"/>
  <c r="G55" i="1" s="1"/>
  <c r="G51" i="1"/>
</calcChain>
</file>

<file path=xl/sharedStrings.xml><?xml version="1.0" encoding="utf-8"?>
<sst xmlns="http://schemas.openxmlformats.org/spreadsheetml/2006/main" count="81" uniqueCount="77">
  <si>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</si>
  <si>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</si>
  <si>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</si>
  <si>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</si>
  <si>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</si>
  <si>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Всего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</si>
  <si>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</si>
  <si>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</si>
  <si>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</si>
  <si>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</si>
  <si>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в т.ч. оплаты труда</t>
  </si>
  <si>
    <t>оплаты труда</t>
  </si>
  <si>
    <t>Затраты труда рабочих, чел.-ч, не занятых обслуживанием машин</t>
  </si>
  <si>
    <t>на единицу</t>
  </si>
  <si>
    <t>Стоимость единицы, руб.</t>
  </si>
  <si>
    <t>Общая стоимость, руб.</t>
  </si>
  <si>
    <t xml:space="preserve">Основание: </t>
  </si>
  <si>
    <t>эксплуата-
ции машин</t>
  </si>
  <si>
    <t>эксплуата-
ция машин</t>
  </si>
  <si>
    <t>___________________________72,152</t>
  </si>
  <si>
    <t>тыс. руб.</t>
  </si>
  <si>
    <t>___________________________19,539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</si>
  <si>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</si>
  <si>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</si>
  <si>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_______________________________________________________________________________________________66,66</t>
  </si>
  <si>
    <t>чел.час</t>
  </si>
  <si>
    <t>Сметная стоимость строительных работ _______________________________________________________________________________________________</t>
  </si>
  <si>
    <t>Раздел 1. п.Пластун</t>
  </si>
  <si>
    <t>1</t>
  </si>
  <si>
    <t>ФЕР01-02-099-02</t>
  </si>
  <si>
    <r>
      <t>Валка деревьев мягких пород с корня, диаметр стволов: до 20 см
(100 шт)</t>
    </r>
    <r>
      <rPr>
        <i/>
        <sz val="7"/>
        <rFont val="Arial"/>
        <family val="2"/>
        <charset val="204"/>
      </rPr>
      <t xml:space="preserve">
ИНДЕКС К ПОЗИЦИИ(справочно):
ФЕР01-02-099-02 ФЕР01-02-099-02 [4-2020 ред.2020] ОЗП=30,06; ЗПМ=30,06</t>
    </r>
  </si>
  <si>
    <t>67,42
67,42</t>
  </si>
  <si>
    <t>2</t>
  </si>
  <si>
    <t>ФЕР01-02-101-03</t>
  </si>
  <si>
    <r>
      <t>Разделка древесины мягких пород, полученной от валки леса, диаметр стволов: до 20 см
(100 деревьев)</t>
    </r>
    <r>
      <rPr>
        <i/>
        <sz val="7"/>
        <rFont val="Arial"/>
        <family val="2"/>
        <charset val="204"/>
      </rPr>
      <t xml:space="preserve">
ИНДЕКС К ПОЗИЦИИ(справочно):
ФЕР01-02-101-03 ФЕР01-02-101-03 [4-2020 ред.2020] ОЗП=30,06; ЗПМ=30,06</t>
    </r>
  </si>
  <si>
    <t>199,11
199,11</t>
  </si>
  <si>
    <t>3</t>
  </si>
  <si>
    <t>ФЕРр68-5-5 (прим-но)</t>
  </si>
  <si>
    <r>
      <t>Вырезка сухих ветвей деревьев лиственных пород диаметром: до 350 мм при количестве срезанных ветвей более 15  ( Обрезка крон деревьев )
(шт)</t>
    </r>
    <r>
      <rPr>
        <i/>
        <sz val="7"/>
        <rFont val="Arial"/>
        <family val="2"/>
        <charset val="204"/>
      </rPr>
      <t xml:space="preserve">
ИНДЕКС К ПОЗИЦИИ(справочно):
ФЕРр68-5-5 ФЕРр68-5-5 [4-2020 ред.2020] ОЗП=30,06; ЗПМ=30,06</t>
    </r>
  </si>
  <si>
    <t>16,01
16,01</t>
  </si>
  <si>
    <t>4</t>
  </si>
  <si>
    <t>ФССЦпг-01-01-01-008</t>
  </si>
  <si>
    <r>
      <t>Погрузо-разгрузочные работы при автомобильных перевозках: Погрузка леса пиленого, погонажа плотничного, шпал
(1 т груза)</t>
    </r>
    <r>
      <rPr>
        <i/>
        <sz val="7"/>
        <rFont val="Arial"/>
        <family val="2"/>
        <charset val="204"/>
      </rPr>
      <t xml:space="preserve">
ИНДЕКС К ПОЗИЦИИ(справочно):
ФССЦпг-01-01-01-008 ФССЦпг01-01-01-008 [4-2020 ред.2020] ЭМ=18,28</t>
    </r>
  </si>
  <si>
    <t>5</t>
  </si>
  <si>
    <t>ФССЦпг-03-01-01-010</t>
  </si>
  <si>
    <r>
      <t>Перевозка грузов автомобилями бортовыми грузоподъемностью до 15 т на расстояние: I класс груза до 10 км
(1 т груза)</t>
    </r>
    <r>
      <rPr>
        <i/>
        <sz val="7"/>
        <rFont val="Arial"/>
        <family val="2"/>
        <charset val="204"/>
      </rPr>
      <t xml:space="preserve">
ИНДЕКС К ПОЗИЦИИ(справочно):
ФССЦпг-03-01-01-010 ФССЦпг03-01-01-010 [4-2020 ред.2020] ЭМ=13,94</t>
    </r>
  </si>
  <si>
    <t>6</t>
  </si>
  <si>
    <t>ФССЦпг-01-01-02-008</t>
  </si>
  <si>
    <r>
      <t>Погрузо-разгрузочные работы при автомобильных перевозках: Разгрузка леса пиленого, погонажа плотничного, шпал
(1 т груза)</t>
    </r>
    <r>
      <rPr>
        <i/>
        <sz val="7"/>
        <rFont val="Arial"/>
        <family val="2"/>
        <charset val="204"/>
      </rPr>
      <t xml:space="preserve">
ИНДЕКС К ПОЗИЦИИ(справочно):
ФССЦпг-01-01-02-008 ФССЦпг01-01-02-008 [4-2020 ред.2020] ЭМ=18,28</t>
    </r>
  </si>
  <si>
    <t>Итого по разделу 1 п.Пластун</t>
  </si>
  <si>
    <t>ИТОГИ ПО СМЕТЕ:</t>
  </si>
  <si>
    <t>Итого прямые затраты по смете в базисных ценах</t>
  </si>
  <si>
    <t>Итого прямые затраты по смете с учетом коэффициентов к итогам (МДС 81-35.2004 п.4.7 Коэффициент, применяемый при реконструкции зданий и сооружений аналогичных техническим процессам в новом строительстве ОЗП=1,15; ЭМ=1,25; ЗПМ=1,25  (Поз. 1-4, 6, 5))</t>
  </si>
  <si>
    <t>Итого прямые затраты по смете с учетом индексов, в текущих ценах</t>
  </si>
  <si>
    <t>Накладные расходы</t>
  </si>
  <si>
    <t>Сметная прибыль</t>
  </si>
  <si>
    <t>Итоги по смете:</t>
  </si>
  <si>
    <t xml:space="preserve">  Земляные работы, выполняемые по другим видам работ (подготовительным, сопутствующим, укрепительным)</t>
  </si>
  <si>
    <t xml:space="preserve">  Благоустройство (ремонтно-строительные)</t>
  </si>
  <si>
    <t xml:space="preserve">  Погрузо-разгрузочные работы</t>
  </si>
  <si>
    <t xml:space="preserve">  Перевозка грузов автотранспортом</t>
  </si>
  <si>
    <t xml:space="preserve">  Итого</t>
  </si>
  <si>
    <t xml:space="preserve">    В том числе: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</si>
  <si>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</si>
  <si>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</si>
  <si>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</si>
  <si>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</si>
  <si>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Командировочные расходы (ТЗ+ТЗМ)/8*500</t>
  </si>
  <si>
    <t xml:space="preserve">  Итого с учетом доп. работ и затрат</t>
  </si>
  <si>
    <t xml:space="preserve">  НДС 20%</t>
  </si>
  <si>
    <t xml:space="preserve">  ВСЕГО по смете</t>
  </si>
  <si>
    <t>СП  ПСЭС  Дальнегорский РЭС</t>
  </si>
  <si>
    <t>Капитальный ремонт ВЛ-0,4кВ  на 2021 год  -  подряд</t>
  </si>
  <si>
    <t>Составлен(а) в текущих (прогнозных) ценах по состоянию на __4 кв.2020 г</t>
  </si>
  <si>
    <t>ЛОКАЛЬНЫЙ СМЕТНЫЙ РАСЧЕТ № 4.27.</t>
  </si>
  <si>
    <t xml:space="preserve">  Итого </t>
  </si>
  <si>
    <t xml:space="preserve">  Перебазировка механизмов, перевозка рабочих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</si>
</sst>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5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i/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i/>
      <sz val="7"/>
      <name val="Arial"/>
      <family val="2"/>
      <charset val="204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 applyAlignment="1">
      <alignment horizontal="left" vertical="top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5" fillId="0" borderId="0" xfId="0" applyFont="1"/>
    <xf numFmtId="0" fontId="5" fillId="0" borderId="0" xfId="0" applyFont="1" applyAlignment="1">
      <alignment horizontal="left" vertical="top"/>
    </xf>
    <xf numFmtId="0" fontId="6" fillId="0" borderId="0" xfId="0" applyFont="1" applyAlignment="1">
      <alignment horizontal="center" vertical="top"/>
    </xf>
    <xf numFmtId="49" fontId="4" fillId="0" borderId="1" xfId="0" applyNumberFormat="1" applyFont="1" applyBorder="1" applyAlignment="1">
      <alignment horizontal="right" vertical="top"/>
    </xf>
    <xf numFmtId="0" fontId="4" fillId="0" borderId="1" xfId="0" applyFont="1" applyBorder="1" applyAlignment="1">
      <alignment horizontal="right" vertical="top"/>
    </xf>
    <xf numFmtId="0" fontId="7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right" vertical="top"/>
    </xf>
    <xf numFmtId="49" fontId="4" fillId="0" borderId="0" xfId="0" applyNumberFormat="1" applyFont="1"/>
    <xf numFmtId="0" fontId="9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right" vertical="top"/>
    </xf>
    <xf numFmtId="49" fontId="4" fillId="0" borderId="1" xfId="0" applyNumberFormat="1" applyFont="1" applyBorder="1"/>
    <xf numFmtId="0" fontId="8" fillId="0" borderId="1" xfId="0" applyFont="1" applyBorder="1" applyAlignment="1">
      <alignment horizontal="center" vertical="top"/>
    </xf>
    <xf numFmtId="49" fontId="4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top" wrapText="1"/>
    </xf>
    <xf numFmtId="0" fontId="6" fillId="0" borderId="0" xfId="0" applyFont="1"/>
    <xf numFmtId="49" fontId="3" fillId="0" borderId="0" xfId="0" applyNumberFormat="1" applyFont="1" applyAlignment="1">
      <alignment horizontal="left" vertical="top" wrapText="1"/>
    </xf>
    <xf numFmtId="0" fontId="3" fillId="0" borderId="0" xfId="0" applyFont="1" applyAlignment="1">
      <alignment wrapText="1"/>
    </xf>
    <xf numFmtId="0" fontId="3" fillId="0" borderId="2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right" vertical="top" wrapText="1"/>
    </xf>
    <xf numFmtId="0" fontId="4" fillId="0" borderId="0" xfId="0" applyFont="1"/>
    <xf numFmtId="0" fontId="3" fillId="0" borderId="0" xfId="0" applyFont="1" applyAlignment="1">
      <alignment horizontal="center" vertical="top"/>
    </xf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top" wrapText="1"/>
    </xf>
    <xf numFmtId="49" fontId="6" fillId="0" borderId="0" xfId="0" applyNumberFormat="1" applyFont="1" applyAlignment="1"/>
    <xf numFmtId="0" fontId="3" fillId="0" borderId="2" xfId="0" quotePrefix="1" applyFont="1" applyBorder="1" applyAlignment="1">
      <alignment horizontal="center" vertical="top"/>
    </xf>
    <xf numFmtId="164" fontId="11" fillId="0" borderId="2" xfId="0" applyNumberFormat="1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/>
    </xf>
    <xf numFmtId="0" fontId="4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right" vertical="top"/>
    </xf>
    <xf numFmtId="0" fontId="10" fillId="0" borderId="2" xfId="0" applyFont="1" applyBorder="1" applyAlignment="1">
      <alignment horizontal="right" vertical="top" wrapText="1"/>
    </xf>
    <xf numFmtId="0" fontId="8" fillId="0" borderId="2" xfId="0" applyFont="1" applyBorder="1" applyAlignment="1">
      <alignment horizontal="right" vertical="top" wrapText="1"/>
    </xf>
    <xf numFmtId="49" fontId="5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right" vertical="top" wrapText="1"/>
    </xf>
    <xf numFmtId="0" fontId="5" fillId="0" borderId="0" xfId="0" applyFont="1" applyAlignment="1">
      <alignment horizontal="right" vertical="top"/>
    </xf>
    <xf numFmtId="0" fontId="12" fillId="0" borderId="2" xfId="0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11" fillId="0" borderId="2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0" fillId="0" borderId="0" xfId="0" applyAlignment="1">
      <alignment vertical="top"/>
    </xf>
    <xf numFmtId="0" fontId="3" fillId="0" borderId="2" xfId="0" applyFont="1" applyBorder="1" applyAlignment="1">
      <alignment horizontal="left" vertical="top" wrapText="1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top"/>
    </xf>
    <xf numFmtId="0" fontId="0" fillId="0" borderId="2" xfId="0" applyBorder="1" applyAlignment="1">
      <alignment vertical="top"/>
    </xf>
    <xf numFmtId="0" fontId="3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14" fillId="0" borderId="0" xfId="0" applyFont="1" applyAlignment="1">
      <alignment vertical="top" wrapText="1"/>
    </xf>
    <xf numFmtId="49" fontId="6" fillId="0" borderId="0" xfId="0" applyNumberFormat="1" applyFont="1" applyAlignment="1">
      <alignment horizontal="left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N60"/>
  <sheetViews>
    <sheetView showGridLines="0" tabSelected="1" view="pageBreakPreview" topLeftCell="A55" zoomScaleNormal="100" zoomScaleSheetLayoutView="100" workbookViewId="0">
      <selection activeCell="A60" sqref="A60:K60"/>
    </sheetView>
  </sheetViews>
  <sheetFormatPr defaultColWidth="9.109375" defaultRowHeight="13.2" outlineLevelRow="2" x14ac:dyDescent="0.25"/>
  <cols>
    <col min="1" max="1" width="4.6640625" style="34" customWidth="1"/>
    <col min="2" max="2" width="20.33203125" style="31" customWidth="1"/>
    <col min="3" max="3" width="37.109375" style="3" customWidth="1"/>
    <col min="4" max="4" width="17.109375" style="4" customWidth="1"/>
    <col min="5" max="5" width="11.6640625" style="5" customWidth="1"/>
    <col min="6" max="7" width="10.5546875" style="6" customWidth="1"/>
    <col min="8" max="8" width="11" style="6" customWidth="1"/>
    <col min="9" max="9" width="10.6640625" style="6" customWidth="1"/>
    <col min="10" max="10" width="8.33203125" style="6" customWidth="1"/>
    <col min="11" max="11" width="8.109375" style="6" customWidth="1"/>
    <col min="12" max="16384" width="9.109375" style="7"/>
  </cols>
  <sheetData>
    <row r="1" spans="1:14" outlineLevel="2" x14ac:dyDescent="0.25">
      <c r="A1" s="1"/>
      <c r="B1" s="46"/>
      <c r="C1" s="47"/>
      <c r="D1" s="48"/>
      <c r="E1" s="49"/>
      <c r="F1" s="50"/>
      <c r="G1" s="50"/>
      <c r="H1" s="50"/>
      <c r="I1" s="1"/>
      <c r="J1" s="50"/>
      <c r="K1" s="50"/>
    </row>
    <row r="2" spans="1:14" outlineLevel="1" x14ac:dyDescent="0.25">
      <c r="A2" s="8"/>
      <c r="B2" s="46"/>
      <c r="C2" s="47"/>
      <c r="D2" s="48"/>
      <c r="E2" s="49"/>
      <c r="F2" s="50"/>
      <c r="G2" s="50"/>
      <c r="H2" s="50"/>
      <c r="I2" s="8"/>
      <c r="J2" s="50"/>
      <c r="K2" s="50"/>
    </row>
    <row r="3" spans="1:14" outlineLevel="1" x14ac:dyDescent="0.25">
      <c r="A3" s="8"/>
      <c r="B3" s="46"/>
      <c r="C3" s="47"/>
      <c r="D3" s="48"/>
      <c r="E3" s="49"/>
      <c r="F3" s="50"/>
      <c r="G3" s="50"/>
      <c r="H3" s="50"/>
      <c r="I3" s="8"/>
      <c r="J3" s="50"/>
      <c r="K3" s="50"/>
    </row>
    <row r="4" spans="1:14" outlineLevel="1" x14ac:dyDescent="0.25">
      <c r="A4" s="8"/>
      <c r="B4" s="46"/>
      <c r="C4" s="47"/>
      <c r="D4" s="48"/>
      <c r="E4" s="49"/>
      <c r="F4" s="50"/>
      <c r="G4" s="50"/>
      <c r="H4" s="50"/>
      <c r="I4" s="8"/>
      <c r="J4" s="50"/>
      <c r="K4" s="50"/>
    </row>
    <row r="5" spans="1:14" outlineLevel="1" x14ac:dyDescent="0.25">
      <c r="A5" s="8"/>
      <c r="B5" s="46"/>
      <c r="C5" s="47"/>
      <c r="D5" s="48"/>
      <c r="E5" s="49"/>
      <c r="F5" s="50"/>
      <c r="G5" s="50"/>
      <c r="H5" s="50"/>
      <c r="I5" s="8"/>
      <c r="J5" s="50"/>
      <c r="K5" s="50"/>
    </row>
    <row r="6" spans="1:14" ht="13.8" x14ac:dyDescent="0.25">
      <c r="A6" s="64" t="s">
        <v>71</v>
      </c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4" x14ac:dyDescent="0.25">
      <c r="A7" s="4"/>
      <c r="B7" s="10"/>
      <c r="C7" s="11"/>
      <c r="D7" s="12" t="s">
        <v>0</v>
      </c>
      <c r="E7" s="13"/>
      <c r="F7" s="22"/>
      <c r="G7" s="11"/>
      <c r="H7" s="11"/>
      <c r="I7" s="11"/>
      <c r="J7" s="11"/>
    </row>
    <row r="8" spans="1:14" x14ac:dyDescent="0.25">
      <c r="A8" s="4"/>
      <c r="B8" s="14"/>
      <c r="C8" s="6"/>
      <c r="D8" s="6"/>
      <c r="E8" s="6"/>
    </row>
    <row r="9" spans="1:14" ht="15.6" x14ac:dyDescent="0.25">
      <c r="A9" s="4"/>
      <c r="B9" s="14"/>
      <c r="C9" s="6"/>
      <c r="D9" s="15" t="s">
        <v>74</v>
      </c>
      <c r="F9" s="16"/>
      <c r="G9" s="16"/>
    </row>
    <row r="10" spans="1:14" x14ac:dyDescent="0.25">
      <c r="A10" s="4"/>
      <c r="B10" s="14"/>
      <c r="C10" s="6"/>
      <c r="D10" s="17" t="s">
        <v>1</v>
      </c>
      <c r="F10" s="18"/>
      <c r="G10" s="18"/>
    </row>
    <row r="11" spans="1:14" x14ac:dyDescent="0.25">
      <c r="A11" s="4"/>
      <c r="B11" s="14"/>
      <c r="C11" s="6"/>
      <c r="D11" s="6"/>
      <c r="E11" s="6"/>
    </row>
    <row r="12" spans="1:14" ht="13.8" x14ac:dyDescent="0.25">
      <c r="A12" s="32" t="s">
        <v>2</v>
      </c>
      <c r="B12" s="66" t="s">
        <v>72</v>
      </c>
      <c r="C12" s="67"/>
      <c r="D12" s="67"/>
      <c r="E12" s="67"/>
      <c r="F12" s="67"/>
      <c r="G12" s="67"/>
      <c r="H12" s="67"/>
      <c r="I12" s="67"/>
      <c r="J12" s="67"/>
      <c r="K12" s="67"/>
    </row>
    <row r="13" spans="1:14" x14ac:dyDescent="0.25">
      <c r="A13" s="4"/>
      <c r="B13" s="21"/>
      <c r="C13" s="11"/>
      <c r="D13" s="12" t="s">
        <v>3</v>
      </c>
      <c r="E13" s="36"/>
      <c r="F13" s="22"/>
      <c r="G13" s="22"/>
      <c r="H13" s="11"/>
      <c r="I13" s="11"/>
      <c r="J13" s="11"/>
      <c r="K13" s="11"/>
    </row>
    <row r="14" spans="1:14" x14ac:dyDescent="0.25">
      <c r="A14" s="33"/>
      <c r="B14" s="23"/>
      <c r="C14" s="6"/>
      <c r="D14" s="6"/>
      <c r="E14" s="6"/>
    </row>
    <row r="15" spans="1:14" x14ac:dyDescent="0.25">
      <c r="B15" s="66" t="s">
        <v>16</v>
      </c>
      <c r="C15" s="67"/>
      <c r="D15" s="67"/>
      <c r="E15" s="67"/>
      <c r="F15" s="67"/>
      <c r="G15" s="67"/>
      <c r="H15" s="67"/>
      <c r="I15" s="67"/>
      <c r="J15" s="67"/>
      <c r="K15" s="67"/>
    </row>
    <row r="16" spans="1:14" s="26" customFormat="1" ht="13.8" x14ac:dyDescent="0.25">
      <c r="A16" s="9"/>
      <c r="B16" s="19" t="s">
        <v>26</v>
      </c>
      <c r="C16" s="25"/>
      <c r="D16" s="57" t="s">
        <v>19</v>
      </c>
      <c r="E16" s="58"/>
      <c r="F16" s="24" t="s">
        <v>20</v>
      </c>
      <c r="G16" s="24"/>
      <c r="H16" s="24"/>
      <c r="I16" s="20"/>
      <c r="J16" s="20"/>
      <c r="K16" s="20"/>
      <c r="L16" s="7"/>
      <c r="M16" s="7"/>
      <c r="N16" s="7"/>
    </row>
    <row r="17" spans="1:14" s="26" customFormat="1" ht="13.8" x14ac:dyDescent="0.25">
      <c r="A17" s="9"/>
      <c r="B17" s="19" t="s">
        <v>22</v>
      </c>
      <c r="C17" s="25"/>
      <c r="D17" s="57" t="s">
        <v>21</v>
      </c>
      <c r="E17" s="58"/>
      <c r="F17" s="24" t="s">
        <v>20</v>
      </c>
      <c r="G17" s="24"/>
      <c r="H17" s="24"/>
      <c r="I17" s="20"/>
      <c r="J17" s="20"/>
      <c r="K17" s="20"/>
      <c r="L17" s="7"/>
      <c r="M17" s="7"/>
      <c r="N17" s="7"/>
    </row>
    <row r="18" spans="1:14" s="26" customFormat="1" ht="13.8" outlineLevel="1" x14ac:dyDescent="0.25">
      <c r="A18" s="9"/>
      <c r="B18" s="19" t="s">
        <v>23</v>
      </c>
      <c r="C18" s="25"/>
      <c r="D18" s="57" t="s">
        <v>24</v>
      </c>
      <c r="E18" s="58"/>
      <c r="F18" s="24" t="s">
        <v>25</v>
      </c>
      <c r="G18" s="24"/>
      <c r="H18" s="24"/>
      <c r="I18" s="20"/>
      <c r="J18" s="20"/>
      <c r="K18" s="20"/>
      <c r="L18" s="7"/>
      <c r="M18" s="7"/>
      <c r="N18" s="7"/>
    </row>
    <row r="19" spans="1:14" ht="13.8" x14ac:dyDescent="0.25">
      <c r="B19" s="37" t="s">
        <v>73</v>
      </c>
      <c r="D19" s="6"/>
      <c r="E19" s="6"/>
    </row>
    <row r="20" spans="1:14" x14ac:dyDescent="0.25">
      <c r="B20" s="27"/>
      <c r="C20" s="4"/>
      <c r="D20" s="18"/>
      <c r="E20" s="6"/>
    </row>
    <row r="21" spans="1:14" x14ac:dyDescent="0.25">
      <c r="B21" s="2"/>
      <c r="E21" s="6"/>
    </row>
    <row r="22" spans="1:14" s="28" customFormat="1" ht="48" customHeight="1" x14ac:dyDescent="0.25">
      <c r="A22" s="62" t="s">
        <v>4</v>
      </c>
      <c r="B22" s="63" t="s">
        <v>6</v>
      </c>
      <c r="C22" s="62" t="s">
        <v>7</v>
      </c>
      <c r="D22" s="62" t="s">
        <v>8</v>
      </c>
      <c r="E22" s="62" t="s">
        <v>14</v>
      </c>
      <c r="F22" s="62"/>
      <c r="G22" s="62" t="s">
        <v>15</v>
      </c>
      <c r="H22" s="62"/>
      <c r="I22" s="62"/>
      <c r="J22" s="62" t="s">
        <v>12</v>
      </c>
      <c r="K22" s="62"/>
      <c r="L22" s="7"/>
      <c r="M22" s="7"/>
      <c r="N22" s="7"/>
    </row>
    <row r="23" spans="1:14" s="28" customFormat="1" ht="22.8" x14ac:dyDescent="0.25">
      <c r="A23" s="62"/>
      <c r="B23" s="63"/>
      <c r="C23" s="62"/>
      <c r="D23" s="62"/>
      <c r="E23" s="35" t="s">
        <v>9</v>
      </c>
      <c r="F23" s="35" t="s">
        <v>17</v>
      </c>
      <c r="G23" s="62" t="s">
        <v>5</v>
      </c>
      <c r="H23" s="62" t="s">
        <v>11</v>
      </c>
      <c r="I23" s="35" t="s">
        <v>18</v>
      </c>
      <c r="J23" s="62"/>
      <c r="K23" s="62"/>
      <c r="L23" s="7"/>
      <c r="M23" s="7"/>
      <c r="N23" s="7"/>
    </row>
    <row r="24" spans="1:14" s="28" customFormat="1" ht="34.200000000000003" x14ac:dyDescent="0.25">
      <c r="A24" s="62"/>
      <c r="B24" s="63"/>
      <c r="C24" s="62"/>
      <c r="D24" s="62"/>
      <c r="E24" s="35" t="s">
        <v>11</v>
      </c>
      <c r="F24" s="35" t="s">
        <v>10</v>
      </c>
      <c r="G24" s="62"/>
      <c r="H24" s="62"/>
      <c r="I24" s="35" t="s">
        <v>10</v>
      </c>
      <c r="J24" s="35" t="s">
        <v>13</v>
      </c>
      <c r="K24" s="35" t="s">
        <v>9</v>
      </c>
      <c r="L24" s="7"/>
      <c r="M24" s="7"/>
      <c r="N24" s="7"/>
    </row>
    <row r="25" spans="1:14" x14ac:dyDescent="0.25">
      <c r="A25" s="29">
        <v>1</v>
      </c>
      <c r="B25" s="30">
        <v>2</v>
      </c>
      <c r="C25" s="35">
        <v>3</v>
      </c>
      <c r="D25" s="35">
        <v>4</v>
      </c>
      <c r="E25" s="35">
        <v>5</v>
      </c>
      <c r="F25" s="29">
        <v>6</v>
      </c>
      <c r="G25" s="29">
        <v>7</v>
      </c>
      <c r="H25" s="29">
        <v>8</v>
      </c>
      <c r="I25" s="29">
        <v>9</v>
      </c>
      <c r="J25" s="29">
        <v>10</v>
      </c>
      <c r="K25" s="29">
        <v>11</v>
      </c>
    </row>
    <row r="26" spans="1:14" ht="19.2" customHeight="1" x14ac:dyDescent="0.25">
      <c r="A26" s="59" t="s">
        <v>27</v>
      </c>
      <c r="B26" s="52"/>
      <c r="C26" s="52"/>
      <c r="D26" s="52"/>
      <c r="E26" s="52"/>
      <c r="F26" s="52"/>
      <c r="G26" s="52"/>
      <c r="H26" s="52"/>
      <c r="I26" s="52"/>
      <c r="J26" s="52"/>
      <c r="K26" s="52"/>
    </row>
    <row r="27" spans="1:14" ht="63" x14ac:dyDescent="0.25">
      <c r="A27" s="38" t="s">
        <v>28</v>
      </c>
      <c r="B27" s="39" t="s">
        <v>29</v>
      </c>
      <c r="C27" s="40" t="s">
        <v>30</v>
      </c>
      <c r="D27" s="41">
        <v>0.2</v>
      </c>
      <c r="E27" s="42" t="s">
        <v>31</v>
      </c>
      <c r="F27" s="43"/>
      <c r="G27" s="43">
        <v>13</v>
      </c>
      <c r="H27" s="43">
        <v>13</v>
      </c>
      <c r="I27" s="43"/>
      <c r="J27" s="43">
        <v>7.17</v>
      </c>
      <c r="K27" s="43">
        <v>1.43</v>
      </c>
    </row>
    <row r="28" spans="1:14" ht="74.400000000000006" x14ac:dyDescent="0.25">
      <c r="A28" s="38" t="s">
        <v>32</v>
      </c>
      <c r="B28" s="39" t="s">
        <v>33</v>
      </c>
      <c r="C28" s="40" t="s">
        <v>34</v>
      </c>
      <c r="D28" s="41">
        <v>0.2</v>
      </c>
      <c r="E28" s="42" t="s">
        <v>35</v>
      </c>
      <c r="F28" s="43"/>
      <c r="G28" s="43">
        <v>40</v>
      </c>
      <c r="H28" s="43">
        <v>40</v>
      </c>
      <c r="I28" s="43"/>
      <c r="J28" s="43">
        <v>23.76</v>
      </c>
      <c r="K28" s="43">
        <v>4.75</v>
      </c>
    </row>
    <row r="29" spans="1:14" ht="85.8" x14ac:dyDescent="0.25">
      <c r="A29" s="38" t="s">
        <v>36</v>
      </c>
      <c r="B29" s="39" t="s">
        <v>37</v>
      </c>
      <c r="C29" s="40" t="s">
        <v>38</v>
      </c>
      <c r="D29" s="41">
        <v>32</v>
      </c>
      <c r="E29" s="42" t="s">
        <v>39</v>
      </c>
      <c r="F29" s="43"/>
      <c r="G29" s="43">
        <v>512</v>
      </c>
      <c r="H29" s="43">
        <v>512</v>
      </c>
      <c r="I29" s="43"/>
      <c r="J29" s="43">
        <v>1.89</v>
      </c>
      <c r="K29" s="43">
        <v>60.48</v>
      </c>
    </row>
    <row r="30" spans="1:14" ht="74.400000000000006" x14ac:dyDescent="0.25">
      <c r="A30" s="38" t="s">
        <v>40</v>
      </c>
      <c r="B30" s="39" t="s">
        <v>41</v>
      </c>
      <c r="C30" s="40" t="s">
        <v>42</v>
      </c>
      <c r="D30" s="41">
        <v>13.2</v>
      </c>
      <c r="E30" s="42">
        <v>11.97</v>
      </c>
      <c r="F30" s="42">
        <v>11.97</v>
      </c>
      <c r="G30" s="43">
        <v>158</v>
      </c>
      <c r="H30" s="43"/>
      <c r="I30" s="43">
        <v>158</v>
      </c>
      <c r="J30" s="43"/>
      <c r="K30" s="43"/>
    </row>
    <row r="31" spans="1:14" ht="74.400000000000006" x14ac:dyDescent="0.25">
      <c r="A31" s="38" t="s">
        <v>43</v>
      </c>
      <c r="B31" s="39" t="s">
        <v>44</v>
      </c>
      <c r="C31" s="40" t="s">
        <v>45</v>
      </c>
      <c r="D31" s="41">
        <v>13.2</v>
      </c>
      <c r="E31" s="42">
        <v>13.92</v>
      </c>
      <c r="F31" s="42">
        <v>13.92</v>
      </c>
      <c r="G31" s="43">
        <v>184</v>
      </c>
      <c r="H31" s="43"/>
      <c r="I31" s="43">
        <v>184</v>
      </c>
      <c r="J31" s="43"/>
      <c r="K31" s="43"/>
    </row>
    <row r="32" spans="1:14" ht="74.400000000000006" x14ac:dyDescent="0.25">
      <c r="A32" s="38" t="s">
        <v>46</v>
      </c>
      <c r="B32" s="39" t="s">
        <v>47</v>
      </c>
      <c r="C32" s="40" t="s">
        <v>48</v>
      </c>
      <c r="D32" s="41">
        <v>13.2</v>
      </c>
      <c r="E32" s="42">
        <v>11.97</v>
      </c>
      <c r="F32" s="42">
        <v>11.97</v>
      </c>
      <c r="G32" s="43">
        <v>158</v>
      </c>
      <c r="H32" s="43"/>
      <c r="I32" s="43">
        <v>158</v>
      </c>
      <c r="J32" s="43"/>
      <c r="K32" s="43"/>
    </row>
    <row r="33" spans="1:11" x14ac:dyDescent="0.25">
      <c r="A33" s="53" t="s">
        <v>49</v>
      </c>
      <c r="B33" s="52"/>
      <c r="C33" s="52"/>
      <c r="D33" s="52"/>
      <c r="E33" s="52"/>
      <c r="F33" s="52"/>
      <c r="G33" s="44">
        <v>62270</v>
      </c>
      <c r="H33" s="43"/>
      <c r="I33" s="43"/>
      <c r="J33" s="43"/>
      <c r="K33" s="44">
        <v>66.66</v>
      </c>
    </row>
    <row r="34" spans="1:11" x14ac:dyDescent="0.25">
      <c r="A34" s="60" t="s">
        <v>50</v>
      </c>
      <c r="B34" s="61"/>
      <c r="C34" s="61"/>
      <c r="D34" s="61"/>
      <c r="E34" s="61"/>
      <c r="F34" s="61"/>
      <c r="G34" s="61"/>
      <c r="H34" s="61"/>
      <c r="I34" s="61"/>
      <c r="J34" s="61"/>
      <c r="K34" s="61"/>
    </row>
    <row r="35" spans="1:11" x14ac:dyDescent="0.25">
      <c r="A35" s="56" t="s">
        <v>51</v>
      </c>
      <c r="B35" s="52"/>
      <c r="C35" s="52"/>
      <c r="D35" s="52"/>
      <c r="E35" s="52"/>
      <c r="F35" s="52"/>
      <c r="G35" s="42">
        <v>1065</v>
      </c>
      <c r="H35" s="42">
        <v>565</v>
      </c>
      <c r="I35" s="42">
        <v>500</v>
      </c>
      <c r="J35" s="43"/>
      <c r="K35" s="42">
        <v>66.66</v>
      </c>
    </row>
    <row r="36" spans="1:11" ht="39" customHeight="1" x14ac:dyDescent="0.25">
      <c r="A36" s="56" t="s">
        <v>52</v>
      </c>
      <c r="B36" s="52"/>
      <c r="C36" s="52"/>
      <c r="D36" s="52"/>
      <c r="E36" s="52"/>
      <c r="F36" s="52"/>
      <c r="G36" s="42">
        <v>1276</v>
      </c>
      <c r="H36" s="42">
        <v>650</v>
      </c>
      <c r="I36" s="42">
        <v>626</v>
      </c>
      <c r="J36" s="43"/>
      <c r="K36" s="42">
        <v>66.66</v>
      </c>
    </row>
    <row r="37" spans="1:11" x14ac:dyDescent="0.25">
      <c r="A37" s="56" t="s">
        <v>53</v>
      </c>
      <c r="B37" s="52"/>
      <c r="C37" s="52"/>
      <c r="D37" s="52"/>
      <c r="E37" s="52"/>
      <c r="F37" s="52"/>
      <c r="G37" s="42">
        <v>29983</v>
      </c>
      <c r="H37" s="42">
        <v>19539</v>
      </c>
      <c r="I37" s="42">
        <v>10444</v>
      </c>
      <c r="J37" s="43"/>
      <c r="K37" s="42">
        <v>66.66</v>
      </c>
    </row>
    <row r="38" spans="1:11" x14ac:dyDescent="0.25">
      <c r="A38" s="56" t="s">
        <v>54</v>
      </c>
      <c r="B38" s="52"/>
      <c r="C38" s="52"/>
      <c r="D38" s="52"/>
      <c r="E38" s="52"/>
      <c r="F38" s="52"/>
      <c r="G38" s="42">
        <v>20839</v>
      </c>
      <c r="H38" s="43"/>
      <c r="I38" s="43"/>
      <c r="J38" s="43"/>
      <c r="K38" s="43"/>
    </row>
    <row r="39" spans="1:11" x14ac:dyDescent="0.25">
      <c r="A39" s="56" t="s">
        <v>55</v>
      </c>
      <c r="B39" s="52"/>
      <c r="C39" s="52"/>
      <c r="D39" s="52"/>
      <c r="E39" s="52"/>
      <c r="F39" s="52"/>
      <c r="G39" s="42">
        <v>11448</v>
      </c>
      <c r="H39" s="43"/>
      <c r="I39" s="43"/>
      <c r="J39" s="43"/>
      <c r="K39" s="43"/>
    </row>
    <row r="40" spans="1:11" x14ac:dyDescent="0.25">
      <c r="A40" s="53" t="s">
        <v>56</v>
      </c>
      <c r="B40" s="52"/>
      <c r="C40" s="52"/>
      <c r="D40" s="52"/>
      <c r="E40" s="52"/>
      <c r="F40" s="52"/>
      <c r="G40" s="43"/>
      <c r="H40" s="43"/>
      <c r="I40" s="43"/>
      <c r="J40" s="43"/>
      <c r="K40" s="43"/>
    </row>
    <row r="41" spans="1:11" ht="26.1" customHeight="1" x14ac:dyDescent="0.25">
      <c r="A41" s="56" t="s">
        <v>57</v>
      </c>
      <c r="B41" s="52"/>
      <c r="C41" s="52"/>
      <c r="D41" s="52"/>
      <c r="E41" s="52"/>
      <c r="F41" s="52"/>
      <c r="G41" s="42">
        <v>4200</v>
      </c>
      <c r="H41" s="43"/>
      <c r="I41" s="43"/>
      <c r="J41" s="43"/>
      <c r="K41" s="42">
        <v>6.18</v>
      </c>
    </row>
    <row r="42" spans="1:11" x14ac:dyDescent="0.25">
      <c r="A42" s="56" t="s">
        <v>58</v>
      </c>
      <c r="B42" s="52"/>
      <c r="C42" s="52"/>
      <c r="D42" s="52"/>
      <c r="E42" s="52"/>
      <c r="F42" s="52"/>
      <c r="G42" s="42">
        <v>47626</v>
      </c>
      <c r="H42" s="43"/>
      <c r="I42" s="43"/>
      <c r="J42" s="43"/>
      <c r="K42" s="42">
        <v>60.48</v>
      </c>
    </row>
    <row r="43" spans="1:11" x14ac:dyDescent="0.25">
      <c r="A43" s="56" t="s">
        <v>59</v>
      </c>
      <c r="B43" s="52"/>
      <c r="C43" s="52"/>
      <c r="D43" s="52"/>
      <c r="E43" s="52"/>
      <c r="F43" s="52"/>
      <c r="G43" s="42">
        <v>7238</v>
      </c>
      <c r="H43" s="43"/>
      <c r="I43" s="43"/>
      <c r="J43" s="43"/>
      <c r="K43" s="43"/>
    </row>
    <row r="44" spans="1:11" x14ac:dyDescent="0.25">
      <c r="A44" s="56" t="s">
        <v>60</v>
      </c>
      <c r="B44" s="52"/>
      <c r="C44" s="52"/>
      <c r="D44" s="52"/>
      <c r="E44" s="52"/>
      <c r="F44" s="52"/>
      <c r="G44" s="42">
        <v>3206</v>
      </c>
      <c r="H44" s="43"/>
      <c r="I44" s="43"/>
      <c r="J44" s="43"/>
      <c r="K44" s="43"/>
    </row>
    <row r="45" spans="1:11" x14ac:dyDescent="0.25">
      <c r="A45" s="56" t="s">
        <v>61</v>
      </c>
      <c r="B45" s="52"/>
      <c r="C45" s="52"/>
      <c r="D45" s="52"/>
      <c r="E45" s="52"/>
      <c r="F45" s="52"/>
      <c r="G45" s="42">
        <v>62270</v>
      </c>
      <c r="H45" s="43"/>
      <c r="I45" s="43"/>
      <c r="J45" s="43"/>
      <c r="K45" s="42">
        <v>66.66</v>
      </c>
    </row>
    <row r="46" spans="1:11" x14ac:dyDescent="0.25">
      <c r="A46" s="56" t="s">
        <v>62</v>
      </c>
      <c r="B46" s="52"/>
      <c r="C46" s="52"/>
      <c r="D46" s="52"/>
      <c r="E46" s="52"/>
      <c r="F46" s="52"/>
      <c r="G46" s="43"/>
      <c r="H46" s="43"/>
      <c r="I46" s="43"/>
      <c r="J46" s="43"/>
      <c r="K46" s="43"/>
    </row>
    <row r="47" spans="1:11" x14ac:dyDescent="0.25">
      <c r="A47" s="56" t="s">
        <v>63</v>
      </c>
      <c r="B47" s="52"/>
      <c r="C47" s="52"/>
      <c r="D47" s="52"/>
      <c r="E47" s="52"/>
      <c r="F47" s="52"/>
      <c r="G47" s="42">
        <v>10444</v>
      </c>
      <c r="H47" s="43"/>
      <c r="I47" s="43"/>
      <c r="J47" s="43"/>
      <c r="K47" s="43"/>
    </row>
    <row r="48" spans="1:11" x14ac:dyDescent="0.25">
      <c r="A48" s="56" t="s">
        <v>64</v>
      </c>
      <c r="B48" s="52"/>
      <c r="C48" s="52"/>
      <c r="D48" s="52"/>
      <c r="E48" s="52"/>
      <c r="F48" s="52"/>
      <c r="G48" s="42">
        <v>19539</v>
      </c>
      <c r="H48" s="43"/>
      <c r="I48" s="43"/>
      <c r="J48" s="43"/>
      <c r="K48" s="43"/>
    </row>
    <row r="49" spans="1:11" x14ac:dyDescent="0.25">
      <c r="A49" s="56" t="s">
        <v>65</v>
      </c>
      <c r="B49" s="52"/>
      <c r="C49" s="52"/>
      <c r="D49" s="52"/>
      <c r="E49" s="52"/>
      <c r="F49" s="52"/>
      <c r="G49" s="42">
        <v>20839</v>
      </c>
      <c r="H49" s="43"/>
      <c r="I49" s="43"/>
      <c r="J49" s="43"/>
      <c r="K49" s="43"/>
    </row>
    <row r="50" spans="1:11" x14ac:dyDescent="0.25">
      <c r="A50" s="56" t="s">
        <v>66</v>
      </c>
      <c r="B50" s="52"/>
      <c r="C50" s="52"/>
      <c r="D50" s="52"/>
      <c r="E50" s="52"/>
      <c r="F50" s="52"/>
      <c r="G50" s="42">
        <v>11448</v>
      </c>
      <c r="H50" s="43"/>
      <c r="I50" s="43"/>
      <c r="J50" s="43"/>
      <c r="K50" s="43"/>
    </row>
    <row r="51" spans="1:11" x14ac:dyDescent="0.25">
      <c r="A51" s="53" t="s">
        <v>75</v>
      </c>
      <c r="B51" s="52"/>
      <c r="C51" s="52"/>
      <c r="D51" s="52"/>
      <c r="E51" s="52"/>
      <c r="F51" s="52"/>
      <c r="G51" s="44">
        <f>G37+G38+G39</f>
        <v>62270</v>
      </c>
      <c r="H51" s="43"/>
      <c r="I51" s="43"/>
      <c r="J51" s="43"/>
      <c r="K51" s="43"/>
    </row>
    <row r="52" spans="1:11" x14ac:dyDescent="0.25">
      <c r="A52" s="56" t="s">
        <v>67</v>
      </c>
      <c r="B52" s="52"/>
      <c r="C52" s="52"/>
      <c r="D52" s="52"/>
      <c r="E52" s="52"/>
      <c r="F52" s="52"/>
      <c r="G52" s="42">
        <v>4166</v>
      </c>
      <c r="H52" s="43"/>
      <c r="I52" s="43"/>
      <c r="J52" s="43"/>
      <c r="K52" s="43"/>
    </row>
    <row r="53" spans="1:11" x14ac:dyDescent="0.25">
      <c r="A53" s="56" t="s">
        <v>76</v>
      </c>
      <c r="B53" s="52"/>
      <c r="C53" s="52"/>
      <c r="D53" s="52"/>
      <c r="E53" s="52"/>
      <c r="F53" s="52"/>
      <c r="G53" s="42">
        <v>5716</v>
      </c>
      <c r="H53" s="43"/>
      <c r="I53" s="43"/>
      <c r="J53" s="43"/>
      <c r="K53" s="43"/>
    </row>
    <row r="54" spans="1:11" x14ac:dyDescent="0.25">
      <c r="A54" s="53" t="s">
        <v>68</v>
      </c>
      <c r="B54" s="52"/>
      <c r="C54" s="52"/>
      <c r="D54" s="52"/>
      <c r="E54" s="52"/>
      <c r="F54" s="52"/>
      <c r="G54" s="44">
        <f>SUM(G51:G53)</f>
        <v>72152</v>
      </c>
      <c r="H54" s="43"/>
      <c r="I54" s="43"/>
      <c r="J54" s="43"/>
      <c r="K54" s="43"/>
    </row>
    <row r="55" spans="1:11" x14ac:dyDescent="0.25">
      <c r="A55" s="51" t="s">
        <v>69</v>
      </c>
      <c r="B55" s="52"/>
      <c r="C55" s="52"/>
      <c r="D55" s="52"/>
      <c r="E55" s="52"/>
      <c r="F55" s="52"/>
      <c r="G55" s="45">
        <f>G54*0.2</f>
        <v>14430.400000000001</v>
      </c>
      <c r="H55" s="43"/>
      <c r="I55" s="43"/>
      <c r="J55" s="43"/>
      <c r="K55" s="43"/>
    </row>
    <row r="56" spans="1:11" x14ac:dyDescent="0.25">
      <c r="A56" s="53" t="s">
        <v>70</v>
      </c>
      <c r="B56" s="52"/>
      <c r="C56" s="52"/>
      <c r="D56" s="52"/>
      <c r="E56" s="52"/>
      <c r="F56" s="52"/>
      <c r="G56" s="44">
        <v>72152</v>
      </c>
      <c r="H56" s="43"/>
      <c r="I56" s="43"/>
      <c r="J56" s="43"/>
      <c r="K56" s="44">
        <v>66.66</v>
      </c>
    </row>
    <row r="60" spans="1:11" x14ac:dyDescent="0.25">
      <c r="A60" s="54"/>
      <c r="B60" s="55"/>
      <c r="C60" s="55"/>
      <c r="D60" s="55"/>
      <c r="E60" s="55"/>
      <c r="F60" s="55"/>
      <c r="G60" s="55"/>
      <c r="H60" s="55"/>
      <c r="I60" s="55"/>
      <c r="J60" s="55"/>
      <c r="K60" s="55"/>
    </row>
  </sheetData>
  <mergeCells count="41">
    <mergeCell ref="A6:K6"/>
    <mergeCell ref="B12:K12"/>
    <mergeCell ref="B15:K15"/>
    <mergeCell ref="D16:E16"/>
    <mergeCell ref="D17:E17"/>
    <mergeCell ref="D18:E18"/>
    <mergeCell ref="A26:K26"/>
    <mergeCell ref="A33:F33"/>
    <mergeCell ref="A34:K34"/>
    <mergeCell ref="A35:F35"/>
    <mergeCell ref="J22:K23"/>
    <mergeCell ref="H23:H24"/>
    <mergeCell ref="G23:G24"/>
    <mergeCell ref="A22:A24"/>
    <mergeCell ref="C22:C24"/>
    <mergeCell ref="B22:B24"/>
    <mergeCell ref="D22:D24"/>
    <mergeCell ref="E22:F22"/>
    <mergeCell ref="G22:I22"/>
    <mergeCell ref="A36:F36"/>
    <mergeCell ref="A37:F37"/>
    <mergeCell ref="A38:F38"/>
    <mergeCell ref="A39:F39"/>
    <mergeCell ref="A40:F40"/>
    <mergeCell ref="A41:F41"/>
    <mergeCell ref="A42:F42"/>
    <mergeCell ref="A43:F43"/>
    <mergeCell ref="A44:F44"/>
    <mergeCell ref="A45:F45"/>
    <mergeCell ref="A46:F46"/>
    <mergeCell ref="A47:F47"/>
    <mergeCell ref="A48:F48"/>
    <mergeCell ref="A49:F49"/>
    <mergeCell ref="A50:F50"/>
    <mergeCell ref="A55:F55"/>
    <mergeCell ref="A56:F56"/>
    <mergeCell ref="A60:K60"/>
    <mergeCell ref="A51:F51"/>
    <mergeCell ref="A52:F52"/>
    <mergeCell ref="A53:F53"/>
    <mergeCell ref="A54:F54"/>
  </mergeCells>
  <phoneticPr fontId="1" type="noConversion"/>
  <pageMargins left="0.23622047244094491" right="0.19685039370078741" top="0.51181102362204722" bottom="0.43307086614173229" header="0.31496062992125984" footer="0.23622047244094491"/>
  <pageSetup paperSize="9" scale="97" fitToHeight="0" orientation="landscape" r:id="rId1"/>
  <headerFooter alignWithMargins="0">
    <oddHeader>&amp;LГРАНД-Смета 2019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ЛСР по форме №4</vt:lpstr>
      <vt:lpstr>'ЛСР по форме №4'!Print_Titles</vt:lpstr>
      <vt:lpstr>'ЛСР по форме №4'!Заголовки_для_печати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Кириленко Нина Гавриловна</dc:creator>
  <cp:lastModifiedBy>Дина А. Маленкова</cp:lastModifiedBy>
  <cp:lastPrinted>2021-02-09T09:42:53Z</cp:lastPrinted>
  <dcterms:created xsi:type="dcterms:W3CDTF">2002-02-11T05:58:42Z</dcterms:created>
  <dcterms:modified xsi:type="dcterms:W3CDTF">2021-02-11T05:17:55Z</dcterms:modified>
</cp:coreProperties>
</file>