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3048 ДПТ ВТЭЦ2-Голдобин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I10" i="1"/>
  <c r="J10" i="1"/>
  <c r="G11" i="1" l="1"/>
  <c r="F4" i="1" l="1"/>
  <c r="P10" i="1" l="1"/>
  <c r="Q10" i="1" s="1"/>
  <c r="Q11" i="1" s="1"/>
  <c r="N10" i="1"/>
  <c r="M10" i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<sst xmlns="http://schemas.openxmlformats.org/spreadsheetml/2006/main" count="38" uniqueCount="30">
  <si>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</si>
  <si>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</si>
  <si>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</si>
  <si>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</si>
  <si>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</si>
  <si>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</si>
  <si>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</si>
  <si>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</si>
  <si>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</si>
  <si>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</si>
  <si>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</si>
  <si>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</si>
  <si>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</si>
  <si>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</si>
  <si>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</si>
  <si>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</si>
  <si>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</si>
  <si>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</si>
  <si>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</si>
  <si>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</si>
  <si>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</si>
  <si>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</si>
  <si>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</si>
  <si>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</si>
  <si>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</si>
  <si>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</si>
  <si>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</si>
  <si>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</si>
  <si>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</si>
  <si>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>Подготовка документации по планировке территории и проекта межевания территории по объекту «Реконструкция ВЛ 110 «ВТЭЦ-2 – Загородная – Улисс - Голдобин» со строительством участка КЛ 110 кВ и выносом ЛЭП с территории жилищной и ритуальной застройки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</si>
</sst>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abSelected="1" zoomScale="85" zoomScaleNormal="85" workbookViewId="0">
      <selection activeCell="B11" sqref="B11:F11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8" t="s">
        <v>21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8" t="s">
        <v>19</v>
      </c>
      <c r="C3" s="38"/>
      <c r="D3" s="38"/>
      <c r="E3" s="38"/>
      <c r="F3" s="38"/>
      <c r="G3" s="38"/>
      <c r="H3" s="38"/>
      <c r="I3" s="38" t="s">
        <v>19</v>
      </c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39" t="s">
        <v>10</v>
      </c>
      <c r="C4" s="40"/>
      <c r="D4" s="40"/>
      <c r="E4" s="41"/>
      <c r="F4" s="32">
        <f>G11</f>
        <v>2845471</v>
      </c>
      <c r="G4" s="22" t="s">
        <v>2</v>
      </c>
      <c r="H4" s="1"/>
      <c r="I4" s="55" t="s">
        <v>22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8" t="s">
        <v>27</v>
      </c>
      <c r="C5" s="48"/>
      <c r="D5" s="48"/>
      <c r="E5" s="48"/>
      <c r="F5" s="48"/>
      <c r="G5" s="48"/>
      <c r="H5" s="1"/>
      <c r="I5" s="1"/>
      <c r="J5" s="58" t="s">
        <v>24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1"/>
      <c r="D8" s="50"/>
      <c r="E8" s="50"/>
      <c r="F8" s="51"/>
      <c r="G8" s="52"/>
      <c r="H8" s="5"/>
      <c r="I8" s="39" t="s">
        <v>23</v>
      </c>
      <c r="J8" s="40"/>
      <c r="K8" s="40"/>
      <c r="L8" s="40"/>
      <c r="M8" s="40"/>
      <c r="N8" s="40"/>
      <c r="O8" s="40"/>
      <c r="P8" s="40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02.75" thickBot="1" x14ac:dyDescent="0.3">
      <c r="A10" s="6"/>
      <c r="B10" s="33">
        <v>2</v>
      </c>
      <c r="C10" s="11" t="s">
        <v>29</v>
      </c>
      <c r="D10" s="13" t="s">
        <v>20</v>
      </c>
      <c r="E10" s="21">
        <v>2845471</v>
      </c>
      <c r="F10" s="13">
        <v>1</v>
      </c>
      <c r="G10" s="21">
        <f>E10*F10</f>
        <v>2845471</v>
      </c>
      <c r="H10" s="1"/>
      <c r="I10" s="34">
        <f>B10</f>
        <v>2</v>
      </c>
      <c r="J10" s="18" t="str">
        <f>C10</f>
        <v>Подготовка документации по планировке территории и проекта межевания территории по объекту «Реконструкция ВЛ 110 «ВТЭЦ-2 – Загородная – Улисс - Голдобин» со строительством участка КЛ 110 кВ и выносом ЛЭП с территории жилищной и ритуальной застройки</v>
      </c>
      <c r="K10" s="14"/>
      <c r="L10" s="14"/>
      <c r="M10" s="19" t="str">
        <f>D10</f>
        <v xml:space="preserve"> шт.</v>
      </c>
      <c r="N10" s="23">
        <f>E10</f>
        <v>2845471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42" t="s">
        <v>5</v>
      </c>
      <c r="C11" s="43"/>
      <c r="D11" s="43"/>
      <c r="E11" s="43"/>
      <c r="F11" s="44"/>
      <c r="G11" s="15">
        <f>SUM(G10:G10)</f>
        <v>2845471</v>
      </c>
      <c r="H11" s="1"/>
      <c r="I11" s="42" t="s">
        <v>5</v>
      </c>
      <c r="J11" s="43"/>
      <c r="K11" s="43"/>
      <c r="L11" s="43"/>
      <c r="M11" s="43"/>
      <c r="N11" s="43"/>
      <c r="O11" s="43"/>
      <c r="P11" s="44"/>
      <c r="Q11" s="15">
        <f>SUM(Q10:Q10)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53" t="s">
        <v>17</v>
      </c>
      <c r="C12" s="54"/>
      <c r="D12" s="54"/>
      <c r="E12" s="54"/>
      <c r="F12" s="24">
        <v>0.2</v>
      </c>
      <c r="G12" s="16">
        <f>G11*F12</f>
        <v>569094.20000000007</v>
      </c>
      <c r="H12" s="1"/>
      <c r="I12" s="53" t="s">
        <v>17</v>
      </c>
      <c r="J12" s="54"/>
      <c r="K12" s="54"/>
      <c r="L12" s="54"/>
      <c r="M12" s="54"/>
      <c r="N12" s="54"/>
      <c r="O12" s="54"/>
      <c r="P12" s="24">
        <v>0.2</v>
      </c>
      <c r="Q12" s="16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5" t="s">
        <v>6</v>
      </c>
      <c r="C13" s="46"/>
      <c r="D13" s="46"/>
      <c r="E13" s="46"/>
      <c r="F13" s="47"/>
      <c r="G13" s="17">
        <f>G11+G12</f>
        <v>3414565.2</v>
      </c>
      <c r="H13" s="1"/>
      <c r="I13" s="45" t="s">
        <v>6</v>
      </c>
      <c r="J13" s="46"/>
      <c r="K13" s="46"/>
      <c r="L13" s="46"/>
      <c r="M13" s="46"/>
      <c r="N13" s="46"/>
      <c r="O13" s="46"/>
      <c r="P13" s="47"/>
      <c r="Q13" s="17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s="31" customFormat="1" ht="15.75" customHeight="1" x14ac:dyDescent="0.25">
      <c r="A14" s="25"/>
      <c r="B14" s="26"/>
      <c r="C14" s="26"/>
      <c r="D14" s="26"/>
      <c r="E14" s="26"/>
      <c r="F14" s="26"/>
      <c r="G14" s="27"/>
      <c r="H14" s="28"/>
      <c r="I14" s="29"/>
      <c r="J14" s="29"/>
      <c r="K14" s="29"/>
      <c r="L14" s="29"/>
      <c r="M14" s="29"/>
      <c r="N14" s="29"/>
      <c r="O14" s="29"/>
      <c r="P14" s="29"/>
      <c r="Q14" s="30"/>
      <c r="R14" s="28"/>
      <c r="S14" s="28"/>
      <c r="T14" s="28"/>
      <c r="U14" s="28"/>
      <c r="V14" s="28"/>
      <c r="W14" s="28"/>
      <c r="X14" s="28"/>
      <c r="Y14" s="28"/>
      <c r="Z14" s="28"/>
      <c r="AA14" s="28"/>
    </row>
    <row r="15" spans="1:27" s="31" customFormat="1" ht="61.5" hidden="1" customHeight="1" x14ac:dyDescent="0.25">
      <c r="A15" s="25"/>
      <c r="B15" s="63" t="s">
        <v>18</v>
      </c>
      <c r="C15" s="64"/>
      <c r="D15" s="64"/>
      <c r="E15" s="64"/>
      <c r="F15" s="64"/>
      <c r="G15" s="64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ht="33.75" hidden="1" customHeight="1" x14ac:dyDescent="0.25">
      <c r="B16" s="61" t="s">
        <v>15</v>
      </c>
      <c r="C16" s="61"/>
      <c r="D16" s="61"/>
      <c r="E16" s="61"/>
      <c r="F16" s="61"/>
      <c r="G16" s="61"/>
      <c r="H16" s="1"/>
      <c r="I16" s="1"/>
      <c r="J16" s="1"/>
      <c r="K16" s="1"/>
      <c r="L16" s="1"/>
      <c r="M16" s="2"/>
      <c r="N16" s="2"/>
      <c r="O16" s="2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1.5" hidden="1" customHeight="1" x14ac:dyDescent="0.25">
      <c r="B17" s="61" t="s">
        <v>16</v>
      </c>
      <c r="C17" s="61"/>
      <c r="D17" s="61"/>
      <c r="E17" s="61"/>
      <c r="F17" s="61"/>
      <c r="G17" s="6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1"/>
    </row>
    <row r="18" spans="1:27" x14ac:dyDescent="0.25">
      <c r="AA18" s="1"/>
    </row>
    <row r="19" spans="1:27" ht="105.75" customHeight="1" x14ac:dyDescent="0.25">
      <c r="A19" s="65"/>
      <c r="B19" s="65"/>
      <c r="C19" s="65"/>
      <c r="D19" s="65"/>
      <c r="E19" s="65"/>
      <c r="F19" s="65"/>
      <c r="G19" s="65"/>
      <c r="H19" s="65"/>
      <c r="I19" s="65"/>
      <c r="J19" s="59" t="s">
        <v>26</v>
      </c>
      <c r="K19" s="60"/>
      <c r="L19" s="36"/>
    </row>
    <row r="30" spans="1:27" x14ac:dyDescent="0.25">
      <c r="I30" s="37"/>
    </row>
  </sheetData>
  <mergeCells count="20">
    <mergeCell ref="J19:K19"/>
    <mergeCell ref="B17:G17"/>
    <mergeCell ref="I8:Q8"/>
    <mergeCell ref="I11:P11"/>
    <mergeCell ref="B16:G16"/>
    <mergeCell ref="B15:G15"/>
    <mergeCell ref="A19:I19"/>
    <mergeCell ref="B1:Q1"/>
    <mergeCell ref="B4:E4"/>
    <mergeCell ref="B11:F11"/>
    <mergeCell ref="B13:F13"/>
    <mergeCell ref="B5:G5"/>
    <mergeCell ref="B8:G8"/>
    <mergeCell ref="I13:P13"/>
    <mergeCell ref="B12:E12"/>
    <mergeCell ref="I12:O12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2021-02-04T06:17:57Z</dcterms:modified>
</cp:coreProperties>
</file>