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6619D2F6-F3C3-41A1-BC08-31A4A0B791B3}" xr6:coauthVersionLast="37" xr6:coauthVersionMax="37" xr10:uidLastSave="{00000000-0000-0000-0000-000000000000}"/>
  <bookViews>
    <workbookView xWindow="240" yWindow="405" windowWidth="14805" windowHeight="7710" xr2:uid="{00000000-000D-0000-FFFF-FFFF00000000}"/>
  </bookViews>
  <sheets>
    <sheet name="проектные" sheetId="2" r:id="rId1"/>
  </sheets>
  <definedNames>
    <definedName name="_xlnm.Print_Area" localSheetId="0">проектные!$A$1:$W$8</definedName>
  </definedNames>
  <calcPr calcId="179021"/>
</workbook>
</file>

<file path=xl/calcChain.xml><?xml version="1.0" encoding="utf-8"?>
<calcChain xmlns="http://schemas.openxmlformats.org/spreadsheetml/2006/main">
  <c r="R6" i="2" l="1"/>
  <c r="S6" i="2"/>
  <c r="W6" i="2" l="1"/>
  <c r="W7" i="2" s="1"/>
  <c r="W8" i="2" l="1"/>
</calcChain>
</file>

<file path=xl/sharedStrings.xml><?xml version="1.0" encoding="utf-8"?>
<sst xmlns="http://schemas.openxmlformats.org/spreadsheetml/2006/main" count="20" uniqueCount="16">
  <si>
    <t>№ п/п</t>
  </si>
  <si>
    <t>на проектные работы</t>
  </si>
  <si>
    <t>Наименование работ</t>
  </si>
  <si>
    <t>Обоснования расчета стоимости</t>
  </si>
  <si>
    <t>Итого проектных и изыскательских работ</t>
  </si>
  <si>
    <t>х</t>
  </si>
  <si>
    <t>=</t>
  </si>
  <si>
    <t>Итого по смете (тыс.руб.):</t>
  </si>
  <si>
    <t>Рабочий проект ВЛ-6 (10) кВ</t>
  </si>
  <si>
    <t>x</t>
  </si>
  <si>
    <t>(</t>
  </si>
  <si>
    <t>+</t>
  </si>
  <si>
    <t>)</t>
  </si>
  <si>
    <t>Стоимость (тыс.руб.)
в ценах 4 кв 2020 г.</t>
  </si>
  <si>
    <t xml:space="preserve">Справочник базовых цен на проектные работы для строительства КИСиС. Москва 2012 г.
Табл. 18 п.7
где:
0,7 - стадия РД (Методические указания от 29.12.2009г. п.1.4)                                                                                                                                          
1,3- районный коэффициент (Решение от 18 июля 1991 года N 154)                                                                                                                       
1,2 - сокращенные сроки строительства (Методические указания от 29.12.2009г. п.3.11)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</si>
  <si>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СМЕТА №1.2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</si>
</sst>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2" fillId="0" borderId="1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top"/>
    </xf>
    <xf numFmtId="2" fontId="1" fillId="0" borderId="3" xfId="0" applyNumberFormat="1" applyFont="1" applyBorder="1" applyAlignment="1">
      <alignment horizontal="center" vertical="top"/>
    </xf>
    <xf numFmtId="165" fontId="1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8"/>
  <sheetViews>
    <sheetView tabSelected="1" view="pageBreakPreview" zoomScale="70" zoomScaleNormal="100" zoomScaleSheetLayoutView="70" workbookViewId="0">
      <selection activeCell="C15" sqref="C15"/>
    </sheetView>
  </sheetViews>
  <sheetFormatPr defaultRowHeight="18.75" x14ac:dyDescent="0.3"/>
  <cols>
    <col min="1" max="1" width="8.140625" style="1" bestFit="1" customWidth="1"/>
    <col min="2" max="2" width="57.5703125" style="1" customWidth="1"/>
    <col min="3" max="3" width="109.28515625" style="1" customWidth="1"/>
    <col min="4" max="4" width="2.140625" style="1" bestFit="1" customWidth="1"/>
    <col min="5" max="5" width="6.42578125" style="1" bestFit="1" customWidth="1"/>
    <col min="6" max="6" width="2.85546875" style="1" bestFit="1" customWidth="1"/>
    <col min="7" max="7" width="5.85546875" style="1" bestFit="1" customWidth="1"/>
    <col min="8" max="8" width="2.5703125" style="1" bestFit="1" customWidth="1"/>
    <col min="9" max="9" width="5.140625" style="1" bestFit="1" customWidth="1"/>
    <col min="10" max="10" width="2.140625" style="1" bestFit="1" customWidth="1"/>
    <col min="11" max="11" width="2.5703125" style="1" bestFit="1" customWidth="1"/>
    <col min="12" max="12" width="5.140625" style="1" bestFit="1" customWidth="1"/>
    <col min="13" max="13" width="2.5703125" style="1" bestFit="1" customWidth="1"/>
    <col min="14" max="14" width="4.5703125" style="1" bestFit="1" customWidth="1"/>
    <col min="15" max="15" width="2.5703125" style="1" bestFit="1" customWidth="1"/>
    <col min="16" max="16" width="4.5703125" style="1" bestFit="1" customWidth="1"/>
    <col min="17" max="17" width="2.85546875" style="1" bestFit="1" customWidth="1"/>
    <col min="18" max="18" width="8.42578125" style="1" bestFit="1" customWidth="1"/>
    <col min="19" max="19" width="9.7109375" style="1" bestFit="1" customWidth="1"/>
    <col min="20" max="20" width="2.5703125" style="1" bestFit="1" customWidth="1"/>
    <col min="21" max="21" width="6.42578125" style="1" bestFit="1" customWidth="1"/>
    <col min="22" max="22" width="2.85546875" style="1" bestFit="1" customWidth="1"/>
    <col min="23" max="23" width="10.5703125" style="1" bestFit="1" customWidth="1"/>
    <col min="24" max="27" width="9.140625" style="1"/>
    <col min="28" max="28" width="9.42578125" style="1" bestFit="1" customWidth="1"/>
    <col min="29" max="16384" width="9.140625" style="1"/>
  </cols>
  <sheetData>
    <row r="2" spans="1:23" x14ac:dyDescent="0.3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3" x14ac:dyDescent="0.3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</row>
    <row r="5" spans="1:23" ht="39.950000000000003" customHeight="1" x14ac:dyDescent="0.3">
      <c r="A5" s="3" t="s">
        <v>0</v>
      </c>
      <c r="B5" s="3" t="s">
        <v>2</v>
      </c>
      <c r="C5" s="3" t="s">
        <v>3</v>
      </c>
      <c r="D5" s="27"/>
      <c r="E5" s="27"/>
      <c r="F5" s="27"/>
      <c r="G5" s="27"/>
      <c r="H5" s="27"/>
      <c r="I5" s="27"/>
      <c r="J5" s="27"/>
      <c r="K5" s="19"/>
      <c r="L5" s="23"/>
      <c r="M5" s="24"/>
      <c r="N5" s="24"/>
      <c r="O5" s="24"/>
      <c r="P5" s="25"/>
      <c r="Q5" s="25"/>
      <c r="R5" s="23"/>
      <c r="S5" s="28" t="s">
        <v>13</v>
      </c>
      <c r="T5" s="29"/>
      <c r="U5" s="29"/>
      <c r="V5" s="29"/>
      <c r="W5" s="30"/>
    </row>
    <row r="6" spans="1:23" ht="131.25" x14ac:dyDescent="0.3">
      <c r="A6" s="4">
        <v>1</v>
      </c>
      <c r="B6" s="5" t="s">
        <v>8</v>
      </c>
      <c r="C6" s="6" t="s">
        <v>14</v>
      </c>
      <c r="D6" s="8" t="s">
        <v>10</v>
      </c>
      <c r="E6" s="8">
        <v>6.11</v>
      </c>
      <c r="F6" s="8" t="s">
        <v>11</v>
      </c>
      <c r="G6" s="21">
        <v>2.98</v>
      </c>
      <c r="H6" s="8" t="s">
        <v>9</v>
      </c>
      <c r="I6" s="8">
        <v>5.6</v>
      </c>
      <c r="J6" s="8" t="s">
        <v>12</v>
      </c>
      <c r="K6" s="8" t="s">
        <v>9</v>
      </c>
      <c r="L6" s="8">
        <v>0.7</v>
      </c>
      <c r="M6" s="20" t="s">
        <v>9</v>
      </c>
      <c r="N6" s="22">
        <v>1.3</v>
      </c>
      <c r="O6" s="22" t="s">
        <v>9</v>
      </c>
      <c r="P6" s="22">
        <v>1.2</v>
      </c>
      <c r="Q6" s="20" t="s">
        <v>6</v>
      </c>
      <c r="R6" s="20">
        <f>(E6+G6*I6)*L6*N6*P6</f>
        <v>24.895415999999994</v>
      </c>
      <c r="S6" s="11">
        <f>R6</f>
        <v>24.895415999999994</v>
      </c>
      <c r="T6" s="8" t="s">
        <v>5</v>
      </c>
      <c r="U6" s="8">
        <v>4.47</v>
      </c>
      <c r="V6" s="8" t="s">
        <v>6</v>
      </c>
      <c r="W6" s="12">
        <f t="shared" ref="W6" si="0">(ROUND(S6*U6,3))</f>
        <v>111.283</v>
      </c>
    </row>
    <row r="7" spans="1:23" x14ac:dyDescent="0.3">
      <c r="A7" s="2"/>
      <c r="B7" s="2" t="s">
        <v>7</v>
      </c>
      <c r="C7" s="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9"/>
      <c r="T7" s="10"/>
      <c r="U7" s="10"/>
      <c r="V7" s="10"/>
      <c r="W7" s="18">
        <f>SUM(W6:W6)</f>
        <v>111.283</v>
      </c>
    </row>
    <row r="8" spans="1:23" ht="18.75" customHeight="1" x14ac:dyDescent="0.3">
      <c r="A8" s="2"/>
      <c r="B8" s="13" t="s">
        <v>4</v>
      </c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5"/>
      <c r="T8" s="16"/>
      <c r="U8" s="16"/>
      <c r="V8" s="16"/>
      <c r="W8" s="17">
        <f>W7*1000</f>
        <v>111283</v>
      </c>
    </row>
  </sheetData>
  <mergeCells count="4">
    <mergeCell ref="A2:W2"/>
    <mergeCell ref="A3:W3"/>
    <mergeCell ref="D5:J5"/>
    <mergeCell ref="S5:W5"/>
  </mergeCells>
  <pageMargins left="0.39370078740157483" right="0.39370078740157483" top="0.78740157480314965" bottom="0.3937007874015748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2020-12-08T00:11:51Z</dcterms:modified>
</cp:coreProperties>
</file>