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11551F1B-DF45-4A2C-A83A-C12D402F7EDA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проектные!$A$1:$U$8</definedName>
  </definedNames>
  <calcPr calcId="179021"/>
</workbook>
</file>

<file path=xl/calcChain.xml><?xml version="1.0" encoding="utf-8"?>
<calcChain xmlns="http://schemas.openxmlformats.org/spreadsheetml/2006/main">
  <c r="P6" i="2" l="1"/>
  <c r="Q6" i="2" l="1"/>
  <c r="U6" i="2" s="1"/>
  <c r="U7" i="2" s="1"/>
  <c r="U8" i="2" l="1"/>
</calcChain>
</file>

<file path=xl/sharedStrings.xml><?xml version="1.0" encoding="utf-8"?>
<sst xmlns="http://schemas.openxmlformats.org/spreadsheetml/2006/main" count="19" uniqueCount="15">
  <si>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</si>
  <si>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</si>
  <si>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</si>
  <si>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</si>
  <si>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</si>
  <si>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</si>
  <si>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</si>
  <si>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</si>
  <si>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СМЕТА №1.1</t>
  </si>
  <si>
    <t>Рабочий проект КЛ-6 (10) кВ</t>
  </si>
  <si>
    <t>(</t>
  </si>
  <si>
    <t>+</t>
  </si>
  <si>
    <t>)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</si>
  <si>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</si>
  <si>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17 п.4
где:
0,5 -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</si>
</sst>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8"/>
  <sheetViews>
    <sheetView tabSelected="1" view="pageBreakPreview" zoomScale="70" zoomScaleNormal="100" zoomScaleSheetLayoutView="70" workbookViewId="0">
      <selection activeCell="C11" sqref="C11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1" bestFit="1" customWidth="1"/>
    <col min="5" max="5" width="9" style="1" bestFit="1" customWidth="1"/>
    <col min="6" max="6" width="2.85546875" style="1" bestFit="1" customWidth="1"/>
    <col min="7" max="7" width="7.7109375" style="1" bestFit="1" customWidth="1"/>
    <col min="8" max="8" width="2.5703125" style="1" bestFit="1" customWidth="1"/>
    <col min="9" max="9" width="6.42578125" style="1" bestFit="1" customWidth="1"/>
    <col min="10" max="10" width="2.140625" style="1" bestFit="1" customWidth="1"/>
    <col min="11" max="11" width="2.5703125" style="1" bestFit="1" customWidth="1"/>
    <col min="12" max="12" width="5.140625" style="1" bestFit="1" customWidth="1"/>
    <col min="13" max="13" width="2.5703125" style="1" bestFit="1" customWidth="1"/>
    <col min="14" max="14" width="5.140625" style="1" bestFit="1" customWidth="1"/>
    <col min="15" max="15" width="2.85546875" style="1" bestFit="1" customWidth="1"/>
    <col min="16" max="16" width="9.7109375" style="1" customWidth="1"/>
    <col min="17" max="17" width="9.7109375" style="1" bestFit="1" customWidth="1"/>
    <col min="18" max="18" width="2.5703125" style="1" bestFit="1" customWidth="1"/>
    <col min="19" max="19" width="6.42578125" style="1" bestFit="1" customWidth="1"/>
    <col min="20" max="20" width="2.85546875" style="1" bestFit="1" customWidth="1"/>
    <col min="21" max="21" width="10.5703125" style="1" bestFit="1" customWidth="1"/>
    <col min="22" max="25" width="9.140625" style="1"/>
    <col min="26" max="26" width="9.42578125" style="1" bestFit="1" customWidth="1"/>
    <col min="27" max="16384" width="9.140625" style="1"/>
  </cols>
  <sheetData>
    <row r="2" spans="1:21" x14ac:dyDescent="0.3">
      <c r="A2" s="26" t="s">
        <v>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5" spans="1:21" ht="39.950000000000003" customHeight="1" x14ac:dyDescent="0.3">
      <c r="A5" s="3" t="s">
        <v>0</v>
      </c>
      <c r="B5" s="3" t="s">
        <v>2</v>
      </c>
      <c r="C5" s="3" t="s">
        <v>3</v>
      </c>
      <c r="D5" s="27"/>
      <c r="E5" s="27"/>
      <c r="F5" s="27"/>
      <c r="G5" s="27"/>
      <c r="H5" s="27"/>
      <c r="I5" s="27"/>
      <c r="J5" s="27"/>
      <c r="K5" s="19"/>
      <c r="L5" s="23"/>
      <c r="M5" s="24"/>
      <c r="N5" s="24"/>
      <c r="O5" s="24"/>
      <c r="P5" s="23"/>
      <c r="Q5" s="28" t="s">
        <v>13</v>
      </c>
      <c r="R5" s="29"/>
      <c r="S5" s="29"/>
      <c r="T5" s="29"/>
      <c r="U5" s="30"/>
    </row>
    <row r="6" spans="1:21" ht="112.5" x14ac:dyDescent="0.3">
      <c r="A6" s="4">
        <v>1</v>
      </c>
      <c r="B6" s="5" t="s">
        <v>9</v>
      </c>
      <c r="C6" s="6" t="s">
        <v>14</v>
      </c>
      <c r="D6" s="8" t="s">
        <v>10</v>
      </c>
      <c r="E6" s="8">
        <v>12.265000000000001</v>
      </c>
      <c r="F6" s="21" t="s">
        <v>11</v>
      </c>
      <c r="G6" s="8">
        <v>3.6999999999999998E-2</v>
      </c>
      <c r="H6" s="8" t="s">
        <v>5</v>
      </c>
      <c r="I6" s="8">
        <v>1953</v>
      </c>
      <c r="J6" s="22" t="s">
        <v>12</v>
      </c>
      <c r="K6" s="8" t="s">
        <v>5</v>
      </c>
      <c r="L6" s="25">
        <v>0.5</v>
      </c>
      <c r="M6" s="20" t="s">
        <v>5</v>
      </c>
      <c r="N6" s="25">
        <v>1.3</v>
      </c>
      <c r="O6" s="20" t="s">
        <v>6</v>
      </c>
      <c r="P6" s="20">
        <f>(E6+G6*I6)*L6*N6</f>
        <v>54.941899999999997</v>
      </c>
      <c r="Q6" s="11">
        <f>P6</f>
        <v>54.941899999999997</v>
      </c>
      <c r="R6" s="8" t="s">
        <v>5</v>
      </c>
      <c r="S6" s="8">
        <v>4.47</v>
      </c>
      <c r="T6" s="8" t="s">
        <v>6</v>
      </c>
      <c r="U6" s="12">
        <f t="shared" ref="U6" si="0">(ROUND(Q6*S6,3))</f>
        <v>245.59</v>
      </c>
    </row>
    <row r="7" spans="1:21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9"/>
      <c r="R7" s="10"/>
      <c r="S7" s="10"/>
      <c r="T7" s="10"/>
      <c r="U7" s="18">
        <f>SUM(U6:U6)</f>
        <v>245.59</v>
      </c>
    </row>
    <row r="8" spans="1:21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  <c r="R8" s="16"/>
      <c r="S8" s="16"/>
      <c r="T8" s="16"/>
      <c r="U8" s="17">
        <f>U7*1000</f>
        <v>245590</v>
      </c>
    </row>
  </sheetData>
  <mergeCells count="4">
    <mergeCell ref="A2:U2"/>
    <mergeCell ref="A3:U3"/>
    <mergeCell ref="D5:J5"/>
    <mergeCell ref="Q5:U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2020-12-07T05:30:01Z</dcterms:modified>
</cp:coreProperties>
</file>