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та ОКС\Заявки на торги\2021\Закупки МИРЭК\15 закупок\3023.1 Реконструкция распределительных сетей 6_0,4 кВ г.Партизанск с заменой ТП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I11" i="1"/>
  <c r="J11" i="1"/>
  <c r="G10" i="1" l="1"/>
  <c r="P10" i="1"/>
  <c r="Q10" i="1" s="1"/>
  <c r="N10" i="1"/>
  <c r="M10" i="1"/>
  <c r="J10" i="1"/>
  <c r="I10" i="1"/>
  <c r="G12" i="1" l="1"/>
  <c r="F4" i="1" l="1"/>
  <c r="P11" i="1" l="1"/>
  <c r="Q11" i="1" s="1"/>
  <c r="Q12" i="1" s="1"/>
  <c r="N11" i="1"/>
  <c r="M11" i="1"/>
  <c r="G13" i="1" l="1"/>
  <c r="G14" i="1" s="1"/>
  <c r="Q13" i="1"/>
  <c r="Q14" i="1" s="1"/>
</calcChain>
</file>

<file path=xl/sharedStrings.xml><?xml version="1.0" encoding="utf-8"?>
<sst xmlns="http://schemas.openxmlformats.org/spreadsheetml/2006/main" count="40" uniqueCount="32">
  <si>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</si>
  <si>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</si>
  <si>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</si>
  <si>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</si>
  <si>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</si>
  <si>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</si>
  <si>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</si>
  <si>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</si>
  <si>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</si>
  <si>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</si>
  <si>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</si>
  <si>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</si>
  <si>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</si>
  <si>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</si>
  <si>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</si>
  <si>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</si>
  <si>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</si>
  <si>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</si>
  <si>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</si>
  <si>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«Реконструкция ВЛ 0,4 кВ для улучшения качества электроэнергии»</t>
  </si>
  <si>
    <t xml:space="preserve"> шт.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</si>
  <si>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</si>
  <si>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</si>
  <si>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КОММЕРЧЕСКОЕ ПРЕДЛОЖЕНИЕ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</si>
  <si>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</si>
  <si>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</si>
  <si>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</si>
  <si>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 необходимости добавьте необходимое количество строк между Продукцией 9 и Продукцией 10, либо удалите лишнии строки. ФОРМУЛЫ НЕ ЛОМАТЬ</t>
  </si>
  <si>
    <t>Производитель продукции</t>
  </si>
  <si>
    <t>Разработка рабочей документации</t>
  </si>
  <si>
    <t xml:space="preserve">шт. </t>
  </si>
  <si>
    <t>Реконструкция распределительных сетей 6/0,4 кВ г.Партизанск с заменой ТП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</si>
</sst>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8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7" fillId="2" borderId="0" xfId="0" applyFont="1" applyFill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zoomScale="85" zoomScaleNormal="85" workbookViewId="0">
      <selection activeCell="F19" sqref="F19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5.42578125" customWidth="1"/>
    <col min="7" max="7" width="22.85546875" customWidth="1"/>
    <col min="10" max="10" width="30.8554687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0.25" customHeight="1" x14ac:dyDescent="0.25">
      <c r="B1" s="38" t="s">
        <v>21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 customHeight="1" thickBot="1" x14ac:dyDescent="0.3"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hidden="1" thickBot="1" x14ac:dyDescent="0.3">
      <c r="B3" s="38" t="s">
        <v>19</v>
      </c>
      <c r="C3" s="38"/>
      <c r="D3" s="38"/>
      <c r="E3" s="38"/>
      <c r="F3" s="38"/>
      <c r="G3" s="38"/>
      <c r="H3" s="38"/>
      <c r="I3" s="38" t="s">
        <v>19</v>
      </c>
      <c r="J3" s="38"/>
      <c r="K3" s="38"/>
      <c r="L3" s="38"/>
      <c r="M3" s="38"/>
      <c r="N3" s="38"/>
      <c r="O3" s="38"/>
      <c r="P3" s="38"/>
      <c r="Q3" s="38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thickBot="1" x14ac:dyDescent="0.3">
      <c r="B4" s="39" t="s">
        <v>10</v>
      </c>
      <c r="C4" s="40"/>
      <c r="D4" s="40"/>
      <c r="E4" s="41"/>
      <c r="F4" s="32">
        <f>G12</f>
        <v>12100171</v>
      </c>
      <c r="G4" s="22" t="s">
        <v>2</v>
      </c>
      <c r="H4" s="1"/>
      <c r="I4" s="55" t="s">
        <v>22</v>
      </c>
      <c r="J4" s="56"/>
      <c r="K4" s="56"/>
      <c r="L4" s="56"/>
      <c r="M4" s="56"/>
      <c r="N4" s="56"/>
      <c r="O4" s="56"/>
      <c r="P4" s="56"/>
      <c r="Q4" s="57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45" customHeight="1" x14ac:dyDescent="0.25">
      <c r="B5" s="48" t="s">
        <v>27</v>
      </c>
      <c r="C5" s="48"/>
      <c r="D5" s="48"/>
      <c r="E5" s="48"/>
      <c r="F5" s="48"/>
      <c r="G5" s="48"/>
      <c r="H5" s="1"/>
      <c r="I5" s="1"/>
      <c r="J5" s="58" t="s">
        <v>24</v>
      </c>
      <c r="K5" s="58"/>
      <c r="L5" s="58"/>
      <c r="M5" s="58"/>
      <c r="N5" s="58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1.5" customHeight="1" x14ac:dyDescent="0.25">
      <c r="B6" s="1"/>
      <c r="C6" s="1"/>
      <c r="D6" s="1"/>
      <c r="E6" s="1"/>
      <c r="F6" s="1"/>
      <c r="G6" s="1"/>
      <c r="H6" s="1"/>
      <c r="I6" s="1"/>
      <c r="J6" s="35" t="s">
        <v>25</v>
      </c>
      <c r="K6" s="35"/>
      <c r="L6" s="35"/>
      <c r="M6" s="35"/>
      <c r="N6" s="35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3.25" customHeight="1" thickBot="1" x14ac:dyDescent="0.3">
      <c r="B8" s="49" t="s">
        <v>11</v>
      </c>
      <c r="C8" s="41"/>
      <c r="D8" s="50"/>
      <c r="E8" s="50"/>
      <c r="F8" s="51"/>
      <c r="G8" s="52"/>
      <c r="H8" s="5"/>
      <c r="I8" s="39" t="s">
        <v>23</v>
      </c>
      <c r="J8" s="40"/>
      <c r="K8" s="40"/>
      <c r="L8" s="40"/>
      <c r="M8" s="40"/>
      <c r="N8" s="40"/>
      <c r="O8" s="40"/>
      <c r="P8" s="40"/>
      <c r="Q8" s="62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6.75" customHeight="1" x14ac:dyDescent="0.25">
      <c r="B9" s="7" t="s">
        <v>3</v>
      </c>
      <c r="C9" s="8" t="s">
        <v>0</v>
      </c>
      <c r="D9" s="8" t="s">
        <v>7</v>
      </c>
      <c r="E9" s="9" t="s">
        <v>8</v>
      </c>
      <c r="F9" s="9" t="s">
        <v>4</v>
      </c>
      <c r="G9" s="10" t="s">
        <v>9</v>
      </c>
      <c r="H9" s="1"/>
      <c r="I9" s="7" t="s">
        <v>3</v>
      </c>
      <c r="J9" s="8" t="s">
        <v>1</v>
      </c>
      <c r="K9" s="9" t="s">
        <v>12</v>
      </c>
      <c r="L9" s="8" t="s">
        <v>28</v>
      </c>
      <c r="M9" s="8" t="s">
        <v>7</v>
      </c>
      <c r="N9" s="9" t="s">
        <v>8</v>
      </c>
      <c r="O9" s="9" t="s">
        <v>13</v>
      </c>
      <c r="P9" s="9" t="s">
        <v>4</v>
      </c>
      <c r="Q9" s="10" t="s">
        <v>14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6"/>
      <c r="B10" s="33">
        <v>1</v>
      </c>
      <c r="C10" s="11" t="s">
        <v>29</v>
      </c>
      <c r="D10" s="13" t="s">
        <v>30</v>
      </c>
      <c r="E10" s="21">
        <v>521776</v>
      </c>
      <c r="F10" s="13">
        <v>1</v>
      </c>
      <c r="G10" s="21">
        <f>E10*F10</f>
        <v>521776</v>
      </c>
      <c r="H10" s="1"/>
      <c r="I10" s="34">
        <f>B10</f>
        <v>1</v>
      </c>
      <c r="J10" s="18" t="str">
        <f>C10</f>
        <v>Разработка рабочей документации</v>
      </c>
      <c r="K10" s="14"/>
      <c r="L10" s="14"/>
      <c r="M10" s="19" t="str">
        <f>D10</f>
        <v xml:space="preserve">шт. </v>
      </c>
      <c r="N10" s="23">
        <f>E10</f>
        <v>521776</v>
      </c>
      <c r="O10" s="12"/>
      <c r="P10" s="19">
        <f>F10</f>
        <v>1</v>
      </c>
      <c r="Q10" s="20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39" thickBot="1" x14ac:dyDescent="0.3">
      <c r="A11" s="6"/>
      <c r="B11" s="33">
        <v>2</v>
      </c>
      <c r="C11" s="11" t="s">
        <v>31</v>
      </c>
      <c r="D11" s="13" t="s">
        <v>20</v>
      </c>
      <c r="E11" s="21">
        <v>11578395</v>
      </c>
      <c r="F11" s="13">
        <v>1</v>
      </c>
      <c r="G11" s="21">
        <f>E11*F11</f>
        <v>11578395</v>
      </c>
      <c r="H11" s="1"/>
      <c r="I11" s="34">
        <f>B11</f>
        <v>2</v>
      </c>
      <c r="J11" s="18" t="str">
        <f>C11</f>
        <v>Реконструкция распределительных сетей 6/0,4 кВ г.Партизанск с заменой ТП</v>
      </c>
      <c r="K11" s="14"/>
      <c r="L11" s="14"/>
      <c r="M11" s="19" t="str">
        <f>D11</f>
        <v xml:space="preserve"> шт.</v>
      </c>
      <c r="N11" s="23">
        <f>E11</f>
        <v>11578395</v>
      </c>
      <c r="O11" s="12"/>
      <c r="P11" s="19">
        <f>F11</f>
        <v>1</v>
      </c>
      <c r="Q11" s="20">
        <f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42" t="s">
        <v>5</v>
      </c>
      <c r="C12" s="43"/>
      <c r="D12" s="43"/>
      <c r="E12" s="43"/>
      <c r="F12" s="44"/>
      <c r="G12" s="15">
        <f>SUM(G10:G11)</f>
        <v>12100171</v>
      </c>
      <c r="H12" s="1"/>
      <c r="I12" s="42" t="s">
        <v>5</v>
      </c>
      <c r="J12" s="43"/>
      <c r="K12" s="43"/>
      <c r="L12" s="43"/>
      <c r="M12" s="43"/>
      <c r="N12" s="43"/>
      <c r="O12" s="43"/>
      <c r="P12" s="44"/>
      <c r="Q12" s="15">
        <f>SUM(Q10:Q11)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53" t="s">
        <v>17</v>
      </c>
      <c r="C13" s="54"/>
      <c r="D13" s="54"/>
      <c r="E13" s="54"/>
      <c r="F13" s="24">
        <v>0.2</v>
      </c>
      <c r="G13" s="16">
        <f>G12*F13</f>
        <v>2420034.2000000002</v>
      </c>
      <c r="H13" s="1"/>
      <c r="I13" s="53" t="s">
        <v>17</v>
      </c>
      <c r="J13" s="54"/>
      <c r="K13" s="54"/>
      <c r="L13" s="54"/>
      <c r="M13" s="54"/>
      <c r="N13" s="54"/>
      <c r="O13" s="54"/>
      <c r="P13" s="24">
        <v>0.2</v>
      </c>
      <c r="Q13" s="16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45" t="s">
        <v>6</v>
      </c>
      <c r="C14" s="46"/>
      <c r="D14" s="46"/>
      <c r="E14" s="46"/>
      <c r="F14" s="47"/>
      <c r="G14" s="17">
        <f>G12+G13</f>
        <v>14520205.199999999</v>
      </c>
      <c r="H14" s="1"/>
      <c r="I14" s="45" t="s">
        <v>6</v>
      </c>
      <c r="J14" s="46"/>
      <c r="K14" s="46"/>
      <c r="L14" s="46"/>
      <c r="M14" s="46"/>
      <c r="N14" s="46"/>
      <c r="O14" s="46"/>
      <c r="P14" s="47"/>
      <c r="Q14" s="17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31" customFormat="1" ht="15.75" customHeight="1" x14ac:dyDescent="0.25">
      <c r="A15" s="25"/>
      <c r="B15" s="26"/>
      <c r="C15" s="26"/>
      <c r="D15" s="26"/>
      <c r="E15" s="26"/>
      <c r="F15" s="26"/>
      <c r="G15" s="27"/>
      <c r="H15" s="28"/>
      <c r="I15" s="29"/>
      <c r="J15" s="29"/>
      <c r="K15" s="29"/>
      <c r="L15" s="29"/>
      <c r="M15" s="29"/>
      <c r="N15" s="29"/>
      <c r="O15" s="29"/>
      <c r="P15" s="29"/>
      <c r="Q15" s="30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s="31" customFormat="1" ht="61.5" hidden="1" customHeight="1" x14ac:dyDescent="0.25">
      <c r="A16" s="25"/>
      <c r="B16" s="63" t="s">
        <v>18</v>
      </c>
      <c r="C16" s="64"/>
      <c r="D16" s="64"/>
      <c r="E16" s="64"/>
      <c r="F16" s="64"/>
      <c r="G16" s="64"/>
      <c r="H16" s="28"/>
      <c r="I16" s="29"/>
      <c r="J16" s="29"/>
      <c r="K16" s="29"/>
      <c r="L16" s="29"/>
      <c r="M16" s="29"/>
      <c r="N16" s="29"/>
      <c r="O16" s="29"/>
      <c r="P16" s="29"/>
      <c r="Q16" s="30"/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1:27" ht="33.75" hidden="1" customHeight="1" x14ac:dyDescent="0.25">
      <c r="B17" s="61" t="s">
        <v>15</v>
      </c>
      <c r="C17" s="61"/>
      <c r="D17" s="61"/>
      <c r="E17" s="61"/>
      <c r="F17" s="61"/>
      <c r="G17" s="61"/>
      <c r="H17" s="1"/>
      <c r="I17" s="1"/>
      <c r="J17" s="1"/>
      <c r="K17" s="1"/>
      <c r="L17" s="1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1.5" hidden="1" customHeight="1" x14ac:dyDescent="0.25">
      <c r="B18" s="61" t="s">
        <v>16</v>
      </c>
      <c r="C18" s="61"/>
      <c r="D18" s="61"/>
      <c r="E18" s="61"/>
      <c r="F18" s="61"/>
      <c r="G18" s="6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1:27" x14ac:dyDescent="0.25">
      <c r="AA19" s="1"/>
    </row>
    <row r="20" spans="1:27" ht="105.75" customHeight="1" x14ac:dyDescent="0.25">
      <c r="A20" s="65"/>
      <c r="B20" s="65"/>
      <c r="C20" s="65"/>
      <c r="D20" s="65"/>
      <c r="E20" s="65"/>
      <c r="F20" s="65"/>
      <c r="G20" s="65"/>
      <c r="H20" s="65"/>
      <c r="I20" s="65"/>
      <c r="J20" s="59" t="s">
        <v>26</v>
      </c>
      <c r="K20" s="60"/>
      <c r="L20" s="36"/>
    </row>
    <row r="31" spans="1:27" x14ac:dyDescent="0.25">
      <c r="I31" s="37"/>
    </row>
  </sheetData>
  <mergeCells count="20">
    <mergeCell ref="J20:K20"/>
    <mergeCell ref="B18:G18"/>
    <mergeCell ref="I8:Q8"/>
    <mergeCell ref="I12:P12"/>
    <mergeCell ref="B17:G17"/>
    <mergeCell ref="B16:G16"/>
    <mergeCell ref="A20:I20"/>
    <mergeCell ref="B1:Q1"/>
    <mergeCell ref="B4:E4"/>
    <mergeCell ref="B12:F12"/>
    <mergeCell ref="B14:F14"/>
    <mergeCell ref="B5:G5"/>
    <mergeCell ref="B8:G8"/>
    <mergeCell ref="I14:P14"/>
    <mergeCell ref="B13:E13"/>
    <mergeCell ref="I13:O13"/>
    <mergeCell ref="B3:Q3"/>
    <mergeCell ref="B2:Q2"/>
    <mergeCell ref="I4:Q4"/>
    <mergeCell ref="J5:N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Егоров Илья Сергеевич</cp:lastModifiedBy>
  <dcterms:created xsi:type="dcterms:W3CDTF">2018-05-22T01:14:50Z</dcterms:created>
  <dcterms:modified xsi:type="dcterms:W3CDTF">2021-01-11T01:31:39Z</dcterms:modified>
</cp:coreProperties>
</file>