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Закупки МИРЭК\15 закупок\3031.1 Реконструкция распределительных сетей 6_0,4 кВ п. Шкотово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<sst xmlns="http://schemas.openxmlformats.org/spreadsheetml/2006/main" count="40" uniqueCount="32">
  <si>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</si>
  <si>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</si>
  <si>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</si>
  <si>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</si>
  <si>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</si>
  <si>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</si>
  <si>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</si>
  <si>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</si>
  <si>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</si>
  <si>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</si>
  <si>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</si>
  <si>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</si>
  <si>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</si>
  <si>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</si>
  <si>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</si>
  <si>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</si>
  <si>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</si>
  <si>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</si>
  <si>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</si>
  <si>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</si>
  <si>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</si>
  <si>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</si>
  <si>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</si>
  <si>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</si>
  <si>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</si>
  <si>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</si>
  <si>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</si>
  <si>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</si>
  <si>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</si>
  <si>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</si>
  <si>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</si>
  <si>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6/0,4 кВ п. Шкотово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</si>
</sst>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E19" sqref="E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1" t="s">
        <v>10</v>
      </c>
      <c r="C4" s="42"/>
      <c r="D4" s="42"/>
      <c r="E4" s="51"/>
      <c r="F4" s="32">
        <f>G12</f>
        <v>16809427</v>
      </c>
      <c r="G4" s="22" t="s">
        <v>2</v>
      </c>
      <c r="H4" s="1"/>
      <c r="I4" s="62" t="s">
        <v>22</v>
      </c>
      <c r="J4" s="63"/>
      <c r="K4" s="63"/>
      <c r="L4" s="63"/>
      <c r="M4" s="63"/>
      <c r="N4" s="63"/>
      <c r="O4" s="63"/>
      <c r="P4" s="63"/>
      <c r="Q4" s="64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55" t="s">
        <v>27</v>
      </c>
      <c r="C5" s="55"/>
      <c r="D5" s="55"/>
      <c r="E5" s="55"/>
      <c r="F5" s="55"/>
      <c r="G5" s="55"/>
      <c r="H5" s="1"/>
      <c r="I5" s="1"/>
      <c r="J5" s="65" t="s">
        <v>24</v>
      </c>
      <c r="K5" s="65"/>
      <c r="L5" s="65"/>
      <c r="M5" s="65"/>
      <c r="N5" s="6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51"/>
      <c r="D8" s="57"/>
      <c r="E8" s="57"/>
      <c r="F8" s="58"/>
      <c r="G8" s="59"/>
      <c r="H8" s="5"/>
      <c r="I8" s="41" t="s">
        <v>23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724844</v>
      </c>
      <c r="F10" s="13">
        <v>1</v>
      </c>
      <c r="G10" s="21">
        <f>E10*F10</f>
        <v>724844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724844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thickBot="1" x14ac:dyDescent="0.3">
      <c r="A11" s="6"/>
      <c r="B11" s="33">
        <v>2</v>
      </c>
      <c r="C11" s="11" t="s">
        <v>31</v>
      </c>
      <c r="D11" s="13" t="s">
        <v>20</v>
      </c>
      <c r="E11" s="21">
        <v>16084583</v>
      </c>
      <c r="F11" s="13">
        <v>1</v>
      </c>
      <c r="G11" s="21">
        <f>E11*F11</f>
        <v>16084583</v>
      </c>
      <c r="H11" s="1"/>
      <c r="I11" s="34">
        <f>B11</f>
        <v>2</v>
      </c>
      <c r="J11" s="18" t="str">
        <f>C11</f>
        <v>Реконструкция распределительных сетей 6/0,4 кВ п. Шкотово</v>
      </c>
      <c r="K11" s="14"/>
      <c r="L11" s="14"/>
      <c r="M11" s="19" t="str">
        <f>D11</f>
        <v xml:space="preserve"> шт.</v>
      </c>
      <c r="N11" s="23">
        <f>E11</f>
        <v>16084583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4" t="s">
        <v>5</v>
      </c>
      <c r="C12" s="45"/>
      <c r="D12" s="45"/>
      <c r="E12" s="45"/>
      <c r="F12" s="46"/>
      <c r="G12" s="15">
        <f>SUM(G10:G11)</f>
        <v>16809427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17</v>
      </c>
      <c r="C13" s="61"/>
      <c r="D13" s="61"/>
      <c r="E13" s="61"/>
      <c r="F13" s="24">
        <v>0.2</v>
      </c>
      <c r="G13" s="16">
        <f>G12*F13</f>
        <v>3361885.4000000004</v>
      </c>
      <c r="H13" s="1"/>
      <c r="I13" s="60" t="s">
        <v>17</v>
      </c>
      <c r="J13" s="61"/>
      <c r="K13" s="61"/>
      <c r="L13" s="61"/>
      <c r="M13" s="61"/>
      <c r="N13" s="61"/>
      <c r="O13" s="61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7">
        <f>G12+G13</f>
        <v>20171312.399999999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26</v>
      </c>
      <c r="K20" s="39"/>
      <c r="L20" s="36"/>
    </row>
    <row r="31" spans="1:27" x14ac:dyDescent="0.25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2021-01-11T03:15:33Z</dcterms:modified>
</cp:coreProperties>
</file>