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Закупки 2021\2.1.1. Услуги КС\18501 ЗП Кадастровые и ПИР для техприсоединения ХЭС\"/>
    </mc:Choice>
  </mc:AlternateContent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O14" i="1" l="1"/>
  <c r="P14" i="1" s="1"/>
  <c r="M14" i="1"/>
  <c r="L14" i="1"/>
  <c r="J14" i="1"/>
  <c r="G14" i="1"/>
  <c r="O13" i="1"/>
  <c r="P13" i="1" s="1"/>
  <c r="M13" i="1"/>
  <c r="L13" i="1"/>
  <c r="J13" i="1"/>
  <c r="G13" i="1"/>
  <c r="O12" i="1"/>
  <c r="P12" i="1" s="1"/>
  <c r="M12" i="1"/>
  <c r="L12" i="1"/>
  <c r="J12" i="1"/>
  <c r="G12" i="1"/>
  <c r="O11" i="1"/>
  <c r="P11" i="1" s="1"/>
  <c r="M11" i="1"/>
  <c r="L11" i="1"/>
  <c r="J11" i="1"/>
  <c r="O10" i="1"/>
  <c r="P10" i="1" s="1"/>
  <c r="M10" i="1"/>
  <c r="L10" i="1"/>
  <c r="J10" i="1"/>
  <c r="G10" i="1"/>
  <c r="O9" i="1"/>
  <c r="P9" i="1" s="1"/>
  <c r="M9" i="1"/>
  <c r="L9" i="1"/>
  <c r="J9" i="1"/>
  <c r="G9" i="1"/>
  <c r="B10" i="1"/>
  <c r="P15" i="1" l="1"/>
  <c r="P18" i="1" s="1"/>
  <c r="G15" i="1"/>
  <c r="B11" i="1"/>
  <c r="I10" i="1"/>
  <c r="I9" i="1"/>
  <c r="I11" i="1" l="1"/>
  <c r="B12" i="1"/>
  <c r="G16" i="1"/>
  <c r="G17" i="1" s="1"/>
  <c r="B13" i="1" l="1"/>
  <c r="I12" i="1"/>
  <c r="P16" i="1"/>
  <c r="P17" i="1" s="1"/>
  <c r="B14" i="1" l="1"/>
  <c r="I13" i="1"/>
  <c r="I14" i="1" l="1"/>
</calcChain>
</file>

<file path=xl/sharedStrings.xml><?xml version="1.0" encoding="utf-8"?>
<sst xmlns="http://schemas.openxmlformats.org/spreadsheetml/2006/main" count="43" uniqueCount="35">
  <si>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</si>
  <si>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</si>
  <si>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</si>
  <si>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</si>
  <si>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</si>
  <si>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</si>
  <si>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</si>
  <si>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</si>
  <si>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</si>
  <si>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</si>
  <si>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</si>
  <si>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</si>
  <si>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</si>
  <si>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</si>
  <si>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</si>
  <si>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</si>
  <si>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Приложение №8 к Документации о закупке – Структура НМЦ+ коммерческое предложение</t>
  </si>
  <si>
    <t>Средняя арифметическая стоимость  всех видов работ, руб. без НДС (УКАЗЫВАЕТСЯ НА ЭТП):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</si>
  <si>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</si>
  <si>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</si>
  <si>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 xml:space="preserve">Форма Коммерческого предложения Участника 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</si>
  <si>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</si>
  <si>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 xml:space="preserve">  Коммерческое предложение  </t>
  </si>
  <si>
    <t>1 объект</t>
  </si>
  <si>
    <t>1 схема</t>
  </si>
  <si>
    <t>Подготовка схемы границ предполагаемых к использованию под размещение объекта земель или частей земельных участков на кадастровом плане территории с указанием площади и координат характерных точек границ земель или частей земельных участков из расчета до 1000 м</t>
  </si>
  <si>
    <t xml:space="preserve">Схема границ сервитута на кадастровом плане территории из расчета до 1000 м  </t>
  </si>
  <si>
    <t>1 межевой план</t>
  </si>
  <si>
    <t>Подготовка электронного документа сведения о границах публичного сервитута, включающие графическое описание местоположения границ публичного сервитута и перечень координат характерных точек этих границ в системе координат, установленной для ведения Единого государственного реестра недвижимости</t>
  </si>
  <si>
    <t>1 документ</t>
  </si>
  <si>
    <t>Выполнение исполнительной съемки из расчета до 1000 м</t>
  </si>
  <si>
    <t>1 исполнительная съемка</t>
  </si>
  <si>
    <t xml:space="preserve">подготовка текстового и графического описания местоположения границ охранной зоны, перечень координат характерных точек границ таких зон (в электронной форме);
 - документ, который визуально воспроизводит сведения о границе охранной зоны и на графической части которого красными сплошными линиями нанесены такие границы (карта (план) охранной зоны).
</t>
  </si>
  <si>
    <t xml:space="preserve">Лот № 18501-КС ПИР СМР-2021-ДРСК    
Мероприятия по оформлению исходно-разрешительной документации для объектов технологического присоединения (кадастровые работы, предпроектные работы) для нужд филиала ХЭС              </t>
  </si>
  <si>
    <t>Подготовка межевого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</si>
</sst>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b/>
      <sz val="15"/>
      <color rgb="FF002060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7" fillId="2" borderId="26" xfId="0" applyNumberFormat="1" applyFont="1" applyFill="1" applyBorder="1" applyAlignment="1" applyProtection="1">
      <alignment horizontal="right" vertical="top" wrapText="1"/>
    </xf>
    <xf numFmtId="4" fontId="2" fillId="2" borderId="26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4" fontId="13" fillId="4" borderId="3" xfId="0" applyNumberFormat="1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/>
    </xf>
    <xf numFmtId="0" fontId="18" fillId="0" borderId="27" xfId="0" applyFont="1" applyFill="1" applyBorder="1" applyAlignment="1">
      <alignment horizontal="left" vertical="center" wrapText="1"/>
    </xf>
    <xf numFmtId="0" fontId="18" fillId="0" borderId="27" xfId="0" applyFont="1" applyFill="1" applyBorder="1" applyAlignment="1">
      <alignment horizontal="center" vertical="center" wrapText="1"/>
    </xf>
    <xf numFmtId="4" fontId="18" fillId="0" borderId="27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4" fontId="7" fillId="5" borderId="8" xfId="0" applyNumberFormat="1" applyFont="1" applyFill="1" applyBorder="1" applyAlignment="1" applyProtection="1">
      <alignment horizontal="center" vertical="center" wrapText="1"/>
    </xf>
    <xf numFmtId="3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23" xfId="0" applyNumberFormat="1" applyFont="1" applyFill="1" applyBorder="1" applyAlignment="1" applyProtection="1">
      <alignment horizontal="left" vertical="top" wrapText="1"/>
    </xf>
    <xf numFmtId="0" fontId="10" fillId="0" borderId="23" xfId="0" applyFont="1" applyBorder="1" applyAlignment="1">
      <alignment horizontal="left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11" fillId="4" borderId="20" xfId="0" applyNumberFormat="1" applyFont="1" applyFill="1" applyBorder="1" applyAlignment="1" applyProtection="1">
      <alignment horizontal="right" vertical="top" wrapText="1"/>
    </xf>
    <xf numFmtId="4" fontId="11" fillId="4" borderId="21" xfId="0" applyNumberFormat="1" applyFont="1" applyFill="1" applyBorder="1" applyAlignment="1" applyProtection="1">
      <alignment horizontal="right" vertical="top" wrapText="1"/>
    </xf>
    <xf numFmtId="4" fontId="11" fillId="4" borderId="14" xfId="0" applyNumberFormat="1" applyFont="1" applyFill="1" applyBorder="1" applyAlignment="1" applyProtection="1">
      <alignment horizontal="right" vertical="top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abSelected="1" zoomScale="80" zoomScaleNormal="80" workbookViewId="0">
      <selection activeCell="G8" sqref="G8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11.28515625" style="32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10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56" t="s">
        <v>16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7.5" customHeight="1" thickBot="1" x14ac:dyDescent="0.3">
      <c r="B2" s="67" t="s">
        <v>33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30" customHeight="1" thickBot="1" x14ac:dyDescent="0.3">
      <c r="B3" s="45" t="s">
        <v>10</v>
      </c>
      <c r="C3" s="46"/>
      <c r="D3" s="46"/>
      <c r="E3" s="57"/>
      <c r="F3" s="30">
        <v>2000000</v>
      </c>
      <c r="G3" s="20" t="s">
        <v>2</v>
      </c>
      <c r="H3" s="1"/>
      <c r="I3" s="45" t="s">
        <v>20</v>
      </c>
      <c r="J3" s="46"/>
      <c r="K3" s="46"/>
      <c r="L3" s="46"/>
      <c r="M3" s="46"/>
      <c r="N3" s="46"/>
      <c r="O3" s="46"/>
      <c r="P3" s="57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6" customHeight="1" thickBot="1" x14ac:dyDescent="0.3">
      <c r="B4" s="69"/>
      <c r="C4" s="70"/>
      <c r="D4" s="70"/>
      <c r="E4" s="71"/>
      <c r="F4" s="33"/>
      <c r="G4" s="34"/>
      <c r="H4" s="1"/>
      <c r="I4" s="72" t="s">
        <v>18</v>
      </c>
      <c r="J4" s="72"/>
      <c r="K4" s="72"/>
      <c r="L4" s="7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35" t="s">
        <v>19</v>
      </c>
      <c r="J5" s="35"/>
      <c r="K5" s="35"/>
      <c r="L5" s="35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61" t="s">
        <v>11</v>
      </c>
      <c r="C7" s="57"/>
      <c r="D7" s="62"/>
      <c r="E7" s="62"/>
      <c r="F7" s="63"/>
      <c r="G7" s="64"/>
      <c r="H7" s="5"/>
      <c r="I7" s="45" t="s">
        <v>22</v>
      </c>
      <c r="J7" s="46"/>
      <c r="K7" s="46"/>
      <c r="L7" s="46"/>
      <c r="M7" s="46"/>
      <c r="N7" s="46"/>
      <c r="O7" s="46"/>
      <c r="P7" s="47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0.75" customHeight="1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12</v>
      </c>
      <c r="L8" s="8" t="s">
        <v>7</v>
      </c>
      <c r="M8" s="9" t="s">
        <v>8</v>
      </c>
      <c r="N8" s="9" t="s">
        <v>13</v>
      </c>
      <c r="O8" s="9" t="s">
        <v>4</v>
      </c>
      <c r="P8" s="10" t="s">
        <v>14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32" customFormat="1" ht="173.25" x14ac:dyDescent="0.2">
      <c r="A9" s="31"/>
      <c r="B9" s="39">
        <v>1</v>
      </c>
      <c r="C9" s="36" t="s">
        <v>25</v>
      </c>
      <c r="D9" s="37" t="s">
        <v>24</v>
      </c>
      <c r="E9" s="38">
        <v>16507</v>
      </c>
      <c r="F9" s="42">
        <v>1</v>
      </c>
      <c r="G9" s="41">
        <f t="shared" ref="G9:G14" si="0">E9*F9</f>
        <v>16507</v>
      </c>
      <c r="H9" s="1"/>
      <c r="I9" s="40">
        <f t="shared" ref="I9:J14" si="1">B9</f>
        <v>1</v>
      </c>
      <c r="J9" s="17" t="str">
        <f t="shared" si="1"/>
        <v>Подготовка схемы границ предполагаемых к использованию под размещение объекта земель или частей земельных участков на кадастровом плане территории с указанием площади и координат характерных точек границ земель или частей земельных участков из расчета до 1000 м</v>
      </c>
      <c r="K9" s="13"/>
      <c r="L9" s="18" t="str">
        <f t="shared" ref="L9:M14" si="2">D9</f>
        <v>1 схема</v>
      </c>
      <c r="M9" s="21">
        <f t="shared" si="2"/>
        <v>16507</v>
      </c>
      <c r="N9" s="11"/>
      <c r="O9" s="18">
        <f t="shared" ref="O9:O14" si="3">F9</f>
        <v>1</v>
      </c>
      <c r="P9" s="19">
        <f t="shared" ref="P9:P14" si="4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32" customFormat="1" ht="63" x14ac:dyDescent="0.2">
      <c r="A10" s="31"/>
      <c r="B10" s="39">
        <f t="shared" ref="B10:B14" si="5">1+B9</f>
        <v>2</v>
      </c>
      <c r="C10" s="36" t="s">
        <v>26</v>
      </c>
      <c r="D10" s="37" t="s">
        <v>24</v>
      </c>
      <c r="E10" s="38">
        <v>16507</v>
      </c>
      <c r="F10" s="12">
        <v>1</v>
      </c>
      <c r="G10" s="41">
        <f t="shared" si="0"/>
        <v>16507</v>
      </c>
      <c r="H10" s="1"/>
      <c r="I10" s="40">
        <f t="shared" si="1"/>
        <v>2</v>
      </c>
      <c r="J10" s="17" t="str">
        <f t="shared" si="1"/>
        <v xml:space="preserve">Схема границ сервитута на кадастровом плане территории из расчета до 1000 м  </v>
      </c>
      <c r="K10" s="13"/>
      <c r="L10" s="18" t="str">
        <f t="shared" si="2"/>
        <v>1 схема</v>
      </c>
      <c r="M10" s="21">
        <f t="shared" si="2"/>
        <v>16507</v>
      </c>
      <c r="N10" s="11"/>
      <c r="O10" s="18">
        <f t="shared" si="3"/>
        <v>1</v>
      </c>
      <c r="P10" s="19">
        <f t="shared" si="4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32" customFormat="1" ht="49.5" customHeight="1" x14ac:dyDescent="0.2">
      <c r="A11" s="31"/>
      <c r="B11" s="39">
        <f t="shared" si="5"/>
        <v>3</v>
      </c>
      <c r="C11" s="36" t="s">
        <v>34</v>
      </c>
      <c r="D11" s="37" t="s">
        <v>27</v>
      </c>
      <c r="E11" s="38">
        <v>69380</v>
      </c>
      <c r="F11" s="12">
        <v>1</v>
      </c>
      <c r="G11" s="41">
        <f>E11*F11</f>
        <v>69380</v>
      </c>
      <c r="H11" s="1"/>
      <c r="I11" s="40">
        <f t="shared" si="1"/>
        <v>3</v>
      </c>
      <c r="J11" s="17" t="str">
        <f t="shared" si="1"/>
        <v>Подготовка межевого плана</v>
      </c>
      <c r="K11" s="13"/>
      <c r="L11" s="18" t="str">
        <f t="shared" si="2"/>
        <v>1 межевой план</v>
      </c>
      <c r="M11" s="21">
        <f t="shared" si="2"/>
        <v>69380</v>
      </c>
      <c r="N11" s="11"/>
      <c r="O11" s="18">
        <f t="shared" si="3"/>
        <v>1</v>
      </c>
      <c r="P11" s="19">
        <f t="shared" si="4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32" customFormat="1" ht="216" customHeight="1" x14ac:dyDescent="0.2">
      <c r="A12" s="31"/>
      <c r="B12" s="39">
        <f t="shared" si="5"/>
        <v>4</v>
      </c>
      <c r="C12" s="36" t="s">
        <v>28</v>
      </c>
      <c r="D12" s="37" t="s">
        <v>29</v>
      </c>
      <c r="E12" s="38">
        <v>33302</v>
      </c>
      <c r="F12" s="12">
        <v>1</v>
      </c>
      <c r="G12" s="41">
        <f t="shared" si="0"/>
        <v>33302</v>
      </c>
      <c r="H12" s="1"/>
      <c r="I12" s="40">
        <f t="shared" si="1"/>
        <v>4</v>
      </c>
      <c r="J12" s="17" t="str">
        <f t="shared" si="1"/>
        <v>Подготовка электронного документа сведения о границах публичного сервитута, включающие графическое описание местоположения границ публичного сервитута и перечень координат характерных точек этих границ в системе координат, установленной для ведения Единого государственного реестра недвижимости</v>
      </c>
      <c r="K12" s="13"/>
      <c r="L12" s="18" t="str">
        <f t="shared" si="2"/>
        <v>1 документ</v>
      </c>
      <c r="M12" s="21">
        <f t="shared" si="2"/>
        <v>33302</v>
      </c>
      <c r="N12" s="11"/>
      <c r="O12" s="18">
        <f t="shared" si="3"/>
        <v>1</v>
      </c>
      <c r="P12" s="19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32" customFormat="1" ht="63" x14ac:dyDescent="0.2">
      <c r="A13" s="31"/>
      <c r="B13" s="39">
        <f t="shared" si="5"/>
        <v>5</v>
      </c>
      <c r="C13" s="36" t="s">
        <v>30</v>
      </c>
      <c r="D13" s="37" t="s">
        <v>31</v>
      </c>
      <c r="E13" s="38">
        <v>175566</v>
      </c>
      <c r="F13" s="12">
        <v>1</v>
      </c>
      <c r="G13" s="41">
        <f t="shared" si="0"/>
        <v>175566</v>
      </c>
      <c r="H13" s="1"/>
      <c r="I13" s="40">
        <f t="shared" si="1"/>
        <v>5</v>
      </c>
      <c r="J13" s="17" t="str">
        <f t="shared" si="1"/>
        <v>Выполнение исполнительной съемки из расчета до 1000 м</v>
      </c>
      <c r="K13" s="13"/>
      <c r="L13" s="18" t="str">
        <f t="shared" si="2"/>
        <v>1 исполнительная съемка</v>
      </c>
      <c r="M13" s="21">
        <f t="shared" si="2"/>
        <v>175566</v>
      </c>
      <c r="N13" s="11"/>
      <c r="O13" s="18">
        <f t="shared" si="3"/>
        <v>1</v>
      </c>
      <c r="P13" s="19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32" customFormat="1" ht="252.75" thickBot="1" x14ac:dyDescent="0.25">
      <c r="A14" s="31"/>
      <c r="B14" s="39">
        <f t="shared" si="5"/>
        <v>6</v>
      </c>
      <c r="C14" s="36" t="s">
        <v>32</v>
      </c>
      <c r="D14" s="37" t="s">
        <v>23</v>
      </c>
      <c r="E14" s="38">
        <v>16507</v>
      </c>
      <c r="F14" s="12">
        <v>1</v>
      </c>
      <c r="G14" s="41">
        <f t="shared" si="0"/>
        <v>16507</v>
      </c>
      <c r="H14" s="1"/>
      <c r="I14" s="40">
        <f t="shared" si="1"/>
        <v>6</v>
      </c>
      <c r="J14" s="17" t="str">
        <f t="shared" si="1"/>
        <v xml:space="preserve">подготовка текстового и графического описания местоположения границ охранной зоны, перечень координат характерных точек границ таких зон (в электронной форме);
 - документ, который визуально воспроизводит сведения о границе охранной зоны и на графической части которого красными сплошными линиями нанесены такие границы (карта (план) охранной зоны).
</v>
      </c>
      <c r="K14" s="13"/>
      <c r="L14" s="18" t="str">
        <f t="shared" si="2"/>
        <v>1 объект</v>
      </c>
      <c r="M14" s="21">
        <f t="shared" si="2"/>
        <v>16507</v>
      </c>
      <c r="N14" s="11"/>
      <c r="O14" s="18">
        <f t="shared" si="3"/>
        <v>1</v>
      </c>
      <c r="P14" s="19">
        <f t="shared" si="4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1" customHeight="1" thickBot="1" x14ac:dyDescent="0.3">
      <c r="A15" s="6"/>
      <c r="B15" s="48" t="s">
        <v>5</v>
      </c>
      <c r="C15" s="49"/>
      <c r="D15" s="49"/>
      <c r="E15" s="49"/>
      <c r="F15" s="50"/>
      <c r="G15" s="14">
        <f>SUM(G9:G14)</f>
        <v>327769</v>
      </c>
      <c r="H15" s="1"/>
      <c r="I15" s="48" t="s">
        <v>5</v>
      </c>
      <c r="J15" s="49"/>
      <c r="K15" s="49"/>
      <c r="L15" s="49"/>
      <c r="M15" s="49"/>
      <c r="N15" s="49"/>
      <c r="O15" s="50"/>
      <c r="P15" s="14">
        <f>SUM(P9:P14)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6"/>
      <c r="B16" s="65" t="s">
        <v>15</v>
      </c>
      <c r="C16" s="66"/>
      <c r="D16" s="66"/>
      <c r="E16" s="66"/>
      <c r="F16" s="22">
        <v>0.2</v>
      </c>
      <c r="G16" s="15">
        <f>G15*F16</f>
        <v>65553.8</v>
      </c>
      <c r="H16" s="1"/>
      <c r="I16" s="65" t="s">
        <v>15</v>
      </c>
      <c r="J16" s="66"/>
      <c r="K16" s="66"/>
      <c r="L16" s="66"/>
      <c r="M16" s="66"/>
      <c r="N16" s="66"/>
      <c r="O16" s="22">
        <v>0.2</v>
      </c>
      <c r="P16" s="15">
        <f>P15*O16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thickBot="1" x14ac:dyDescent="0.3">
      <c r="A17" s="6"/>
      <c r="B17" s="58" t="s">
        <v>6</v>
      </c>
      <c r="C17" s="59"/>
      <c r="D17" s="59"/>
      <c r="E17" s="59"/>
      <c r="F17" s="60"/>
      <c r="G17" s="16">
        <f>G15+G16</f>
        <v>393322.8</v>
      </c>
      <c r="H17" s="1"/>
      <c r="I17" s="58" t="s">
        <v>6</v>
      </c>
      <c r="J17" s="59"/>
      <c r="K17" s="59"/>
      <c r="L17" s="59"/>
      <c r="M17" s="59"/>
      <c r="N17" s="59"/>
      <c r="O17" s="60"/>
      <c r="P17" s="16">
        <f>P15+P16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29" customFormat="1" ht="21.75" customHeight="1" thickBot="1" x14ac:dyDescent="0.3">
      <c r="A18" s="23"/>
      <c r="B18" s="24"/>
      <c r="C18" s="24"/>
      <c r="D18" s="24"/>
      <c r="E18" s="24"/>
      <c r="F18" s="24"/>
      <c r="G18" s="25"/>
      <c r="H18" s="26"/>
      <c r="I18" s="51" t="s">
        <v>17</v>
      </c>
      <c r="J18" s="52"/>
      <c r="K18" s="52"/>
      <c r="L18" s="52"/>
      <c r="M18" s="52"/>
      <c r="N18" s="52"/>
      <c r="O18" s="53"/>
      <c r="P18" s="16">
        <f>P15/9</f>
        <v>0</v>
      </c>
      <c r="Q18" s="26"/>
      <c r="R18" s="26"/>
      <c r="S18" s="26"/>
      <c r="T18" s="26"/>
      <c r="U18" s="26"/>
      <c r="V18" s="26"/>
      <c r="W18" s="26"/>
      <c r="X18" s="26"/>
      <c r="Y18" s="26"/>
      <c r="Z18" s="26"/>
    </row>
    <row r="19" spans="1:26" s="29" customFormat="1" ht="24.75" customHeight="1" x14ac:dyDescent="0.25">
      <c r="A19" s="23"/>
      <c r="B19" s="43"/>
      <c r="C19" s="44"/>
      <c r="D19" s="44"/>
      <c r="E19" s="44"/>
      <c r="F19" s="44"/>
      <c r="G19" s="44"/>
      <c r="H19" s="26"/>
      <c r="I19" s="27"/>
      <c r="J19" s="27"/>
      <c r="K19" s="27"/>
      <c r="L19" s="27"/>
      <c r="M19" s="27"/>
      <c r="N19" s="27"/>
      <c r="O19" s="27"/>
      <c r="P19" s="28"/>
      <c r="Q19" s="26"/>
      <c r="R19" s="26"/>
      <c r="S19" s="26"/>
      <c r="T19" s="26"/>
      <c r="U19" s="26"/>
      <c r="V19" s="26"/>
      <c r="W19" s="26"/>
      <c r="X19" s="26"/>
      <c r="Y19" s="26"/>
      <c r="Z19" s="26"/>
    </row>
    <row r="20" spans="1:26" ht="82.5" customHeight="1" x14ac:dyDescent="0.25">
      <c r="B20" s="43"/>
      <c r="C20" s="44"/>
      <c r="D20" s="44"/>
      <c r="E20" s="44"/>
      <c r="F20" s="44"/>
      <c r="G20" s="44"/>
      <c r="H20" s="1"/>
      <c r="I20" s="1"/>
      <c r="J20" s="54" t="s">
        <v>21</v>
      </c>
      <c r="K20" s="55"/>
      <c r="L20" s="2"/>
      <c r="M20" s="2"/>
      <c r="N20" s="2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53.25" customHeight="1" x14ac:dyDescent="0.25">
      <c r="B21" s="43"/>
      <c r="C21" s="44"/>
      <c r="D21" s="44"/>
      <c r="E21" s="44"/>
      <c r="F21" s="44"/>
      <c r="G21" s="4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1"/>
    </row>
    <row r="22" spans="1:26" x14ac:dyDescent="0.25">
      <c r="Z22" s="1"/>
    </row>
  </sheetData>
  <mergeCells count="19">
    <mergeCell ref="B1:P1"/>
    <mergeCell ref="B3:E3"/>
    <mergeCell ref="B15:F15"/>
    <mergeCell ref="B17:F17"/>
    <mergeCell ref="B7:G7"/>
    <mergeCell ref="I17:O17"/>
    <mergeCell ref="B16:E16"/>
    <mergeCell ref="I16:N16"/>
    <mergeCell ref="B2:P2"/>
    <mergeCell ref="B4:E4"/>
    <mergeCell ref="I4:L4"/>
    <mergeCell ref="I3:P3"/>
    <mergeCell ref="B21:G21"/>
    <mergeCell ref="I7:P7"/>
    <mergeCell ref="I15:O15"/>
    <mergeCell ref="B20:G20"/>
    <mergeCell ref="B19:G19"/>
    <mergeCell ref="I18:O18"/>
    <mergeCell ref="J20:K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Коваленко Ольга Викторовна</cp:lastModifiedBy>
  <dcterms:created xsi:type="dcterms:W3CDTF">2018-05-22T01:14:50Z</dcterms:created>
  <dcterms:modified xsi:type="dcterms:W3CDTF">2020-11-30T01:51:35Z</dcterms:modified>
</cp:coreProperties>
</file>