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работа по ГКПЗ 2021\25201 ЗК МСП п\ДоЗ\"/>
    </mc:Choice>
  </mc:AlternateContent>
  <bookViews>
    <workbookView xWindow="0" yWindow="0" windowWidth="26565" windowHeight="1227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4" i="1" l="1"/>
  <c r="G14" i="1"/>
  <c r="N13" i="1"/>
  <c r="N11" i="1"/>
  <c r="N12" i="1"/>
  <c r="N10" i="1"/>
  <c r="P11" i="1"/>
  <c r="P12" i="1"/>
  <c r="P13" i="1"/>
  <c r="P10" i="1"/>
  <c r="G13" i="1"/>
  <c r="G11" i="1"/>
  <c r="G12" i="1"/>
  <c r="G10" i="1"/>
  <c r="I11" i="1"/>
  <c r="M11" i="1"/>
  <c r="Q11" i="1"/>
  <c r="I12" i="1"/>
  <c r="M12" i="1"/>
  <c r="Q12" i="1"/>
  <c r="I13" i="1"/>
  <c r="M13" i="1"/>
  <c r="Q13" i="1"/>
  <c r="M10" i="1" l="1"/>
  <c r="Q10" i="1"/>
  <c r="I10" i="1" l="1"/>
  <c r="I14" i="1"/>
  <c r="G15" i="1" l="1"/>
  <c r="F3" i="1" s="1"/>
  <c r="Q15" i="1"/>
  <c r="G16" i="1" l="1"/>
  <c r="G17" i="1" s="1"/>
  <c r="Q16" i="1"/>
  <c r="Q17" i="1" s="1"/>
</calcChain>
</file>

<file path=xl/sharedStrings.xml><?xml version="1.0" encoding="utf-8"?>
<sst xmlns="http://schemas.openxmlformats.org/spreadsheetml/2006/main" count="46" uniqueCount="31">
  <si>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</si>
  <si>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</si>
  <si>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</si>
  <si>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</si>
  <si>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</si>
  <si>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</si>
  <si>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</si>
  <si>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</si>
  <si>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</si>
  <si>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</si>
  <si>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</si>
  <si>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</si>
  <si>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</si>
  <si>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</si>
  <si>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</si>
  <si>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</si>
  <si>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</si>
  <si>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</si>
  <si>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</si>
  <si>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</si>
  <si>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</si>
  <si>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</si>
  <si>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</si>
  <si>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Филиал АО "ДРСК" "Электрические сети ЕАО"</t>
  </si>
  <si>
    <t>Итого по филиалу "ЕАО"</t>
  </si>
  <si>
    <t>компл.</t>
  </si>
  <si>
    <t>Комплект модернизации ОИК Диспетчер</t>
  </si>
  <si>
    <r>
      <t>Комплект модернизации ОИК Диспетчер</t>
    </r>
    <r>
      <rPr>
        <sz val="12"/>
        <color theme="1"/>
        <rFont val="Times New Roman"/>
        <family val="1"/>
        <charset val="204"/>
      </rPr>
      <t>,</t>
    </r>
    <r>
      <rPr>
        <i/>
        <sz val="12"/>
        <color theme="1"/>
        <rFont val="Times New Roman"/>
        <family val="1"/>
        <charset val="204"/>
      </rPr>
      <t xml:space="preserve"> Согласно Приложения №1.1 к техническим требованиям на закупку (СП ВЭС)</t>
    </r>
  </si>
  <si>
    <r>
      <t>Комплект модернизации ОИК Диспетчер</t>
    </r>
    <r>
      <rPr>
        <sz val="12"/>
        <color theme="1"/>
        <rFont val="Times New Roman"/>
        <family val="1"/>
        <charset val="204"/>
      </rPr>
      <t>,</t>
    </r>
    <r>
      <rPr>
        <i/>
        <sz val="12"/>
        <color theme="1"/>
        <rFont val="Times New Roman"/>
        <family val="1"/>
        <charset val="204"/>
      </rPr>
      <t xml:space="preserve"> Согласно Приложения №1.2 к техническим требованиям на закупку (СП ЦЭС)</t>
    </r>
  </si>
  <si>
    <r>
      <t>Комплект модернизации ОИК Диспетчер</t>
    </r>
    <r>
      <rPr>
        <sz val="12"/>
        <color theme="1"/>
        <rFont val="Times New Roman"/>
        <family val="1"/>
        <charset val="204"/>
      </rPr>
      <t>,</t>
    </r>
    <r>
      <rPr>
        <i/>
        <sz val="12"/>
        <color theme="1"/>
        <rFont val="Times New Roman"/>
        <family val="1"/>
        <charset val="204"/>
      </rPr>
      <t xml:space="preserve"> Согласно Приложения №1.3 к техническим требованиям на закупку (СП ЗЭС)</t>
    </r>
  </si>
  <si>
    <r>
      <t>Комплект модернизации ОИК Диспетчер</t>
    </r>
    <r>
      <rPr>
        <sz val="12"/>
        <color theme="1"/>
        <rFont val="Times New Roman"/>
        <family val="1"/>
        <charset val="204"/>
      </rPr>
      <t>,</t>
    </r>
    <r>
      <rPr>
        <i/>
        <sz val="12"/>
        <color theme="1"/>
        <rFont val="Times New Roman"/>
        <family val="1"/>
        <charset val="204"/>
      </rPr>
      <t xml:space="preserve"> Согласно Приложения №1.4 к техническим требованиям на закупку (СП СЭС)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</si>
</sst>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9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4" fontId="8" fillId="2" borderId="7" xfId="0" applyNumberFormat="1" applyFont="1" applyFill="1" applyBorder="1" applyAlignment="1" applyProtection="1">
      <alignment horizontal="center" vertical="top" wrapText="1"/>
      <protection locked="0"/>
    </xf>
    <xf numFmtId="49" fontId="8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3" fontId="2" fillId="6" borderId="7" xfId="0" applyNumberFormat="1" applyFont="1" applyFill="1" applyBorder="1" applyAlignment="1">
      <alignment horizontal="center" vertical="top" wrapText="1"/>
    </xf>
    <xf numFmtId="4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8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7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" fontId="6" fillId="4" borderId="4" xfId="0" applyNumberFormat="1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11" fillId="9" borderId="32" xfId="0" applyFont="1" applyFill="1" applyBorder="1" applyAlignment="1">
      <alignment vertical="center" wrapText="1"/>
    </xf>
    <xf numFmtId="0" fontId="15" fillId="9" borderId="32" xfId="0" applyFont="1" applyFill="1" applyBorder="1" applyAlignment="1">
      <alignment horizontal="center" vertical="center" wrapText="1"/>
    </xf>
    <xf numFmtId="0" fontId="18" fillId="9" borderId="35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/>
    </xf>
    <xf numFmtId="49" fontId="8" fillId="2" borderId="33" xfId="0" applyNumberFormat="1" applyFont="1" applyFill="1" applyBorder="1" applyAlignment="1" applyProtection="1">
      <alignment horizontal="left" vertical="top" wrapText="1"/>
      <protection locked="0"/>
    </xf>
    <xf numFmtId="43" fontId="0" fillId="0" borderId="32" xfId="1" applyFont="1" applyBorder="1"/>
    <xf numFmtId="0" fontId="1" fillId="7" borderId="20" xfId="0" applyFont="1" applyFill="1" applyBorder="1" applyAlignment="1">
      <alignment horizontal="right"/>
    </xf>
    <xf numFmtId="0" fontId="1" fillId="7" borderId="34" xfId="0" applyFont="1" applyFill="1" applyBorder="1" applyAlignment="1">
      <alignment horizontal="right"/>
    </xf>
    <xf numFmtId="0" fontId="1" fillId="7" borderId="14" xfId="0" applyFont="1" applyFill="1" applyBorder="1" applyAlignment="1">
      <alignment horizontal="right"/>
    </xf>
    <xf numFmtId="0" fontId="1" fillId="7" borderId="31" xfId="0" applyFont="1" applyFill="1" applyBorder="1" applyAlignment="1">
      <alignment horizontal="center"/>
    </xf>
    <xf numFmtId="0" fontId="1" fillId="7" borderId="28" xfId="0" applyFont="1" applyFill="1" applyBorder="1" applyAlignment="1">
      <alignment horizontal="center"/>
    </xf>
    <xf numFmtId="0" fontId="1" fillId="7" borderId="29" xfId="0" applyFont="1" applyFill="1" applyBorder="1" applyAlignment="1">
      <alignment horizontal="center"/>
    </xf>
    <xf numFmtId="0" fontId="1" fillId="8" borderId="26" xfId="0" applyFont="1" applyFill="1" applyBorder="1" applyAlignment="1">
      <alignment horizontal="center"/>
    </xf>
    <xf numFmtId="0" fontId="1" fillId="8" borderId="28" xfId="0" applyFont="1" applyFill="1" applyBorder="1" applyAlignment="1">
      <alignment horizontal="center"/>
    </xf>
    <xf numFmtId="0" fontId="1" fillId="8" borderId="23" xfId="0" applyFont="1" applyFill="1" applyBorder="1" applyAlignment="1">
      <alignment horizontal="center"/>
    </xf>
    <xf numFmtId="0" fontId="1" fillId="8" borderId="27" xfId="0" applyFont="1" applyFill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6" borderId="20" xfId="0" applyFont="1" applyFill="1" applyBorder="1" applyAlignment="1">
      <alignment horizontal="right"/>
    </xf>
    <xf numFmtId="0" fontId="1" fillId="6" borderId="34" xfId="0" applyFont="1" applyFill="1" applyBorder="1" applyAlignment="1">
      <alignment horizontal="right"/>
    </xf>
    <xf numFmtId="0" fontId="1" fillId="6" borderId="21" xfId="0" applyFont="1" applyFill="1" applyBorder="1" applyAlignment="1">
      <alignment horizontal="right"/>
    </xf>
    <xf numFmtId="0" fontId="1" fillId="6" borderId="14" xfId="0" applyFont="1" applyFill="1" applyBorder="1" applyAlignment="1">
      <alignment horizontal="right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14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4" fontId="8" fillId="4" borderId="18" xfId="0" applyNumberFormat="1" applyFont="1" applyFill="1" applyBorder="1" applyAlignment="1" applyProtection="1">
      <alignment horizontal="right" vertical="top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center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5" fillId="3" borderId="1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2"/>
  <sheetViews>
    <sheetView tabSelected="1" topLeftCell="A4" zoomScale="70" zoomScaleNormal="70" workbookViewId="0">
      <selection activeCell="A12" sqref="A12"/>
    </sheetView>
  </sheetViews>
  <sheetFormatPr defaultRowHeight="15" x14ac:dyDescent="0.25"/>
  <cols>
    <col min="1" max="1" width="4.5703125" customWidth="1"/>
    <col min="2" max="2" width="9.140625" customWidth="1"/>
    <col min="3" max="3" width="61.85546875" customWidth="1"/>
    <col min="4" max="4" width="7.140625" customWidth="1"/>
    <col min="5" max="5" width="13.85546875" customWidth="1"/>
    <col min="6" max="6" width="14.7109375" customWidth="1"/>
    <col min="7" max="7" width="22.85546875" customWidth="1"/>
    <col min="10" max="10" width="33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65" t="s">
        <v>16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66" t="s">
        <v>10</v>
      </c>
      <c r="C3" s="67"/>
      <c r="D3" s="67"/>
      <c r="E3" s="68"/>
      <c r="F3" s="27">
        <f>G15</f>
        <v>6301870</v>
      </c>
      <c r="G3" s="20" t="s">
        <v>2</v>
      </c>
      <c r="H3" s="1"/>
      <c r="I3" s="66" t="s">
        <v>21</v>
      </c>
      <c r="J3" s="67"/>
      <c r="K3" s="67"/>
      <c r="L3" s="67"/>
      <c r="M3" s="67"/>
      <c r="N3" s="67"/>
      <c r="O3" s="67"/>
      <c r="P3" s="67"/>
      <c r="Q3" s="75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69" t="s">
        <v>26</v>
      </c>
      <c r="C4" s="69"/>
      <c r="D4" s="69"/>
      <c r="E4" s="69"/>
      <c r="F4" s="69"/>
      <c r="G4" s="69"/>
      <c r="H4" s="1"/>
      <c r="I4" s="74" t="s">
        <v>17</v>
      </c>
      <c r="J4" s="74"/>
      <c r="K4" s="74"/>
      <c r="L4" s="74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6" t="s">
        <v>18</v>
      </c>
      <c r="J5" s="26"/>
      <c r="K5" s="26"/>
      <c r="L5" s="26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70" t="s">
        <v>11</v>
      </c>
      <c r="C7" s="68"/>
      <c r="D7" s="71"/>
      <c r="E7" s="71"/>
      <c r="F7" s="72"/>
      <c r="G7" s="73"/>
      <c r="H7" s="5"/>
      <c r="I7" s="66" t="s">
        <v>20</v>
      </c>
      <c r="J7" s="67"/>
      <c r="K7" s="67"/>
      <c r="L7" s="67"/>
      <c r="M7" s="67"/>
      <c r="N7" s="67"/>
      <c r="O7" s="67"/>
      <c r="P7" s="67"/>
      <c r="Q7" s="7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3</v>
      </c>
      <c r="C8" s="8" t="s">
        <v>0</v>
      </c>
      <c r="D8" s="8" t="s">
        <v>7</v>
      </c>
      <c r="E8" s="9" t="s">
        <v>8</v>
      </c>
      <c r="F8" s="9" t="s">
        <v>4</v>
      </c>
      <c r="G8" s="10" t="s">
        <v>9</v>
      </c>
      <c r="H8" s="1"/>
      <c r="I8" s="7" t="s">
        <v>3</v>
      </c>
      <c r="J8" s="8" t="s">
        <v>1</v>
      </c>
      <c r="K8" s="9" t="s">
        <v>19</v>
      </c>
      <c r="L8" s="8" t="s">
        <v>22</v>
      </c>
      <c r="M8" s="8" t="s">
        <v>7</v>
      </c>
      <c r="N8" s="9" t="s">
        <v>8</v>
      </c>
      <c r="O8" s="9" t="s">
        <v>12</v>
      </c>
      <c r="P8" s="9" t="s">
        <v>4</v>
      </c>
      <c r="Q8" s="10" t="s">
        <v>13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x14ac:dyDescent="0.25">
      <c r="A9" s="6"/>
      <c r="B9" s="39" t="s">
        <v>23</v>
      </c>
      <c r="C9" s="40"/>
      <c r="D9" s="40"/>
      <c r="E9" s="40"/>
      <c r="F9" s="40"/>
      <c r="G9" s="41"/>
      <c r="H9" s="1"/>
      <c r="I9" s="42" t="s">
        <v>23</v>
      </c>
      <c r="J9" s="43"/>
      <c r="K9" s="44"/>
      <c r="L9" s="44"/>
      <c r="M9" s="44"/>
      <c r="N9" s="44"/>
      <c r="O9" s="44"/>
      <c r="P9" s="44"/>
      <c r="Q9" s="45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05" customHeight="1" x14ac:dyDescent="0.25">
      <c r="A10" s="6"/>
      <c r="B10" s="29">
        <v>1</v>
      </c>
      <c r="C10" s="30" t="s">
        <v>27</v>
      </c>
      <c r="D10" s="32" t="s">
        <v>25</v>
      </c>
      <c r="E10" s="35">
        <v>1814760</v>
      </c>
      <c r="F10" s="31">
        <v>1</v>
      </c>
      <c r="G10" s="19">
        <f>F10*E10</f>
        <v>1814760</v>
      </c>
      <c r="H10" s="1"/>
      <c r="I10" s="33">
        <f>B10</f>
        <v>1</v>
      </c>
      <c r="J10" s="30" t="s">
        <v>27</v>
      </c>
      <c r="K10" s="34"/>
      <c r="L10" s="12"/>
      <c r="M10" s="16" t="str">
        <f t="shared" ref="M10" si="0">D10</f>
        <v>компл.</v>
      </c>
      <c r="N10" s="21">
        <f>E10</f>
        <v>1814760</v>
      </c>
      <c r="O10" s="11"/>
      <c r="P10" s="16">
        <f>F10</f>
        <v>1</v>
      </c>
      <c r="Q10" s="17">
        <f t="shared" ref="Q10" si="1">O10*P10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13.25" customHeight="1" x14ac:dyDescent="0.25">
      <c r="A11" s="6"/>
      <c r="B11" s="28">
        <v>2</v>
      </c>
      <c r="C11" s="30" t="s">
        <v>28</v>
      </c>
      <c r="D11" s="32" t="s">
        <v>25</v>
      </c>
      <c r="E11" s="35">
        <v>1814760</v>
      </c>
      <c r="F11" s="31">
        <v>1</v>
      </c>
      <c r="G11" s="19">
        <f t="shared" ref="G11:G13" si="2">F11*E11</f>
        <v>1814760</v>
      </c>
      <c r="H11" s="1"/>
      <c r="I11" s="33">
        <f t="shared" ref="I11:I13" si="3">B11</f>
        <v>2</v>
      </c>
      <c r="J11" s="30" t="s">
        <v>28</v>
      </c>
      <c r="K11" s="34"/>
      <c r="L11" s="12"/>
      <c r="M11" s="16" t="str">
        <f t="shared" ref="M11:M13" si="4">D11</f>
        <v>компл.</v>
      </c>
      <c r="N11" s="21">
        <f t="shared" ref="N11:N12" si="5">E11</f>
        <v>1814760</v>
      </c>
      <c r="O11" s="11"/>
      <c r="P11" s="16">
        <f t="shared" ref="P11:P13" si="6">F11</f>
        <v>1</v>
      </c>
      <c r="Q11" s="17">
        <f t="shared" ref="Q11:Q13" si="7">O11*P11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32" customHeight="1" x14ac:dyDescent="0.25">
      <c r="A12" s="6"/>
      <c r="B12" s="28">
        <v>3</v>
      </c>
      <c r="C12" s="30" t="s">
        <v>29</v>
      </c>
      <c r="D12" s="32" t="s">
        <v>25</v>
      </c>
      <c r="E12" s="35">
        <v>1814760</v>
      </c>
      <c r="F12" s="31">
        <v>1</v>
      </c>
      <c r="G12" s="19">
        <f t="shared" si="2"/>
        <v>1814760</v>
      </c>
      <c r="H12" s="1"/>
      <c r="I12" s="33">
        <f t="shared" si="3"/>
        <v>3</v>
      </c>
      <c r="J12" s="30" t="s">
        <v>29</v>
      </c>
      <c r="K12" s="34"/>
      <c r="L12" s="12"/>
      <c r="M12" s="16" t="str">
        <f t="shared" si="4"/>
        <v>компл.</v>
      </c>
      <c r="N12" s="21">
        <f t="shared" si="5"/>
        <v>1814760</v>
      </c>
      <c r="O12" s="11"/>
      <c r="P12" s="16">
        <f t="shared" si="6"/>
        <v>1</v>
      </c>
      <c r="Q12" s="17">
        <f t="shared" si="7"/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41.75" customHeight="1" x14ac:dyDescent="0.25">
      <c r="A13" s="6"/>
      <c r="B13" s="28">
        <v>4</v>
      </c>
      <c r="C13" s="30" t="s">
        <v>30</v>
      </c>
      <c r="D13" s="32" t="s">
        <v>25</v>
      </c>
      <c r="E13" s="35">
        <v>857590</v>
      </c>
      <c r="F13" s="31">
        <v>1</v>
      </c>
      <c r="G13" s="19">
        <f t="shared" si="2"/>
        <v>857590</v>
      </c>
      <c r="H13" s="1"/>
      <c r="I13" s="33">
        <f t="shared" si="3"/>
        <v>4</v>
      </c>
      <c r="J13" s="30" t="s">
        <v>30</v>
      </c>
      <c r="K13" s="34"/>
      <c r="L13" s="12"/>
      <c r="M13" s="16" t="str">
        <f t="shared" si="4"/>
        <v>компл.</v>
      </c>
      <c r="N13" s="21">
        <f>E13</f>
        <v>857590</v>
      </c>
      <c r="O13" s="11"/>
      <c r="P13" s="16">
        <f t="shared" si="6"/>
        <v>1</v>
      </c>
      <c r="Q13" s="17">
        <f t="shared" si="7"/>
        <v>0</v>
      </c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.75" thickBot="1" x14ac:dyDescent="0.3">
      <c r="A14" s="6"/>
      <c r="B14" s="36" t="s">
        <v>24</v>
      </c>
      <c r="C14" s="37"/>
      <c r="D14" s="37"/>
      <c r="E14" s="37"/>
      <c r="F14" s="38"/>
      <c r="G14" s="19">
        <f>SUM(G10:G13)</f>
        <v>6301870</v>
      </c>
      <c r="H14" s="1"/>
      <c r="I14" s="48" t="str">
        <f>B14</f>
        <v>Итого по филиалу "ЕАО"</v>
      </c>
      <c r="J14" s="49"/>
      <c r="K14" s="50"/>
      <c r="L14" s="50"/>
      <c r="M14" s="50"/>
      <c r="N14" s="50"/>
      <c r="O14" s="50"/>
      <c r="P14" s="51"/>
      <c r="Q14" s="18">
        <f>SUM(Q10:Q13)</f>
        <v>0</v>
      </c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21" customHeight="1" thickBot="1" x14ac:dyDescent="0.3">
      <c r="A15" s="6"/>
      <c r="B15" s="59" t="s">
        <v>5</v>
      </c>
      <c r="C15" s="60"/>
      <c r="D15" s="60"/>
      <c r="E15" s="60"/>
      <c r="F15" s="61"/>
      <c r="G15" s="13">
        <f>G14</f>
        <v>6301870</v>
      </c>
      <c r="H15" s="1"/>
      <c r="I15" s="59" t="s">
        <v>5</v>
      </c>
      <c r="J15" s="60"/>
      <c r="K15" s="60"/>
      <c r="L15" s="60"/>
      <c r="M15" s="60"/>
      <c r="N15" s="60"/>
      <c r="O15" s="60"/>
      <c r="P15" s="61"/>
      <c r="Q15" s="13">
        <f>SUM(Q9:Q14)</f>
        <v>0</v>
      </c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5" customHeight="1" x14ac:dyDescent="0.25">
      <c r="A16" s="6"/>
      <c r="B16" s="57" t="s">
        <v>14</v>
      </c>
      <c r="C16" s="58"/>
      <c r="D16" s="58"/>
      <c r="E16" s="64"/>
      <c r="F16" s="22">
        <v>0.2</v>
      </c>
      <c r="G16" s="14">
        <f>G15*F16</f>
        <v>1260374</v>
      </c>
      <c r="H16" s="1"/>
      <c r="I16" s="57" t="s">
        <v>14</v>
      </c>
      <c r="J16" s="58"/>
      <c r="K16" s="58"/>
      <c r="L16" s="58"/>
      <c r="M16" s="58"/>
      <c r="N16" s="58"/>
      <c r="O16" s="58"/>
      <c r="P16" s="22">
        <v>0.2</v>
      </c>
      <c r="Q16" s="14">
        <f>Q15*P16</f>
        <v>0</v>
      </c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5.75" customHeight="1" thickBot="1" x14ac:dyDescent="0.3">
      <c r="A17" s="6"/>
      <c r="B17" s="54" t="s">
        <v>6</v>
      </c>
      <c r="C17" s="55"/>
      <c r="D17" s="55"/>
      <c r="E17" s="55"/>
      <c r="F17" s="56"/>
      <c r="G17" s="15">
        <f>G15+G16</f>
        <v>7562244</v>
      </c>
      <c r="H17" s="1"/>
      <c r="I17" s="54" t="s">
        <v>6</v>
      </c>
      <c r="J17" s="55"/>
      <c r="K17" s="55"/>
      <c r="L17" s="55"/>
      <c r="M17" s="55"/>
      <c r="N17" s="55"/>
      <c r="O17" s="55"/>
      <c r="P17" s="56"/>
      <c r="Q17" s="15">
        <f>Q15+Q16</f>
        <v>0</v>
      </c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3.75" customHeight="1" x14ac:dyDescent="0.25">
      <c r="B18" s="63"/>
      <c r="C18" s="63"/>
      <c r="D18" s="63"/>
      <c r="E18" s="63"/>
      <c r="F18" s="63"/>
      <c r="G18" s="63"/>
      <c r="H18" s="1"/>
      <c r="I18" s="1"/>
      <c r="J18" s="1"/>
      <c r="K18" s="1"/>
      <c r="L18" s="1"/>
      <c r="M18" s="2"/>
      <c r="N18" s="2"/>
      <c r="O18" s="2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51.5" customHeight="1" x14ac:dyDescent="0.25">
      <c r="B19" s="62"/>
      <c r="C19" s="62"/>
      <c r="D19" s="62"/>
      <c r="E19" s="62"/>
      <c r="F19" s="62"/>
      <c r="G19" s="62"/>
      <c r="H19" s="3"/>
      <c r="I19" s="3"/>
      <c r="J19" s="52" t="s">
        <v>15</v>
      </c>
      <c r="K19" s="53"/>
      <c r="L19" s="25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1"/>
    </row>
    <row r="20" spans="1:27" ht="19.5" x14ac:dyDescent="0.25">
      <c r="J20" s="47"/>
      <c r="K20" s="47"/>
      <c r="L20" s="23"/>
      <c r="AA20" s="1"/>
    </row>
    <row r="21" spans="1:27" ht="16.5" x14ac:dyDescent="0.25">
      <c r="J21" s="46"/>
      <c r="K21" s="46"/>
      <c r="L21" s="24"/>
    </row>
    <row r="22" spans="1:27" ht="19.5" x14ac:dyDescent="0.25">
      <c r="J22" s="47"/>
      <c r="K22" s="47"/>
      <c r="L22" s="23"/>
    </row>
  </sheetData>
  <sheetProtection formatCells="0" formatColumns="0" formatRows="0" insertRows="0" deleteRows="0"/>
  <mergeCells count="23">
    <mergeCell ref="B1:Q1"/>
    <mergeCell ref="B3:E3"/>
    <mergeCell ref="B4:G4"/>
    <mergeCell ref="B7:G7"/>
    <mergeCell ref="I4:L4"/>
    <mergeCell ref="I3:Q3"/>
    <mergeCell ref="I7:Q7"/>
    <mergeCell ref="B14:F14"/>
    <mergeCell ref="B9:G9"/>
    <mergeCell ref="I9:Q9"/>
    <mergeCell ref="J21:K21"/>
    <mergeCell ref="J22:K22"/>
    <mergeCell ref="J20:K20"/>
    <mergeCell ref="I14:P14"/>
    <mergeCell ref="J19:K19"/>
    <mergeCell ref="I17:P17"/>
    <mergeCell ref="I16:O16"/>
    <mergeCell ref="I15:P15"/>
    <mergeCell ref="B19:G19"/>
    <mergeCell ref="B18:G18"/>
    <mergeCell ref="B17:F17"/>
    <mergeCell ref="B16:E16"/>
    <mergeCell ref="B15:F15"/>
  </mergeCells>
  <pageMargins left="0.23622047244094491" right="0.23622047244094491" top="0.74803149606299213" bottom="0.74803149606299213" header="0.31496062992125984" footer="0.31496062992125984"/>
  <pageSetup paperSize="9" scale="49" orientation="landscape" r:id="rId1"/>
  <ignoredErrors>
    <ignoredError sqref="M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Чуясова Елена Геннадьевна</cp:lastModifiedBy>
  <cp:lastPrinted>2020-10-01T06:11:23Z</cp:lastPrinted>
  <dcterms:created xsi:type="dcterms:W3CDTF">2018-05-22T01:14:50Z</dcterms:created>
  <dcterms:modified xsi:type="dcterms:W3CDTF">2020-12-13T02:06:17Z</dcterms:modified>
</cp:coreProperties>
</file>