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alak_da\Desktop\рабочие папки\Рабочие папки 2021\ОЗП, ОЗЦ, ООК, ОА\25601-ТПИР ОНМ-2021-ДРСК Установки для сушки и очистки трансформаторного масла\"/>
    </mc:Choice>
  </mc:AlternateContent>
  <bookViews>
    <workbookView xWindow="0" yWindow="60" windowWidth="14670" windowHeight="12690"/>
  </bookViews>
  <sheets>
    <sheet name="Структура НМЦ" sheetId="1" r:id="rId1"/>
    <sheet name="Лист1" sheetId="2" r:id="rId2"/>
  </sheets>
  <externalReferences>
    <externalReference r:id="rId3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5" i="1" l="1"/>
  <c r="G15" i="1"/>
  <c r="G13" i="1" l="1"/>
  <c r="G10" i="1"/>
  <c r="P13" i="1" l="1"/>
  <c r="Q13" i="1" s="1"/>
  <c r="N13" i="1"/>
  <c r="M13" i="1"/>
  <c r="J13" i="1"/>
  <c r="G14" i="1" l="1"/>
  <c r="Q14" i="1"/>
  <c r="I10" i="1" l="1"/>
  <c r="P10" i="1"/>
  <c r="Q10" i="1" s="1"/>
  <c r="M10" i="1"/>
  <c r="J10" i="1"/>
  <c r="Q11" i="1" l="1"/>
  <c r="N10" i="1"/>
  <c r="Q16" i="1" l="1"/>
  <c r="Q17" i="1" s="1"/>
  <c r="G11" i="1"/>
  <c r="G16" i="1" l="1"/>
  <c r="G17" i="1" s="1"/>
  <c r="F3" i="1" l="1"/>
</calcChain>
</file>

<file path=xl/sharedStrings.xml><?xml version="1.0" encoding="utf-8"?>
<sst xmlns="http://schemas.openxmlformats.org/spreadsheetml/2006/main" count="41" uniqueCount="29">
  <si>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</si>
  <si>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</si>
  <si>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</si>
  <si>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</si>
  <si>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</si>
  <si>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</si>
  <si>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</si>
  <si>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</si>
  <si>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</si>
  <si>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</si>
  <si>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</si>
  <si>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</si>
  <si>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</si>
  <si>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</si>
  <si>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</si>
  <si>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"АЭС"</t>
  </si>
  <si>
    <t>Итого по филиалу "ЭС ЕАО"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</si>
  <si>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</si>
  <si>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</si>
  <si>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</si>
  <si>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Приложение к Документации о закупке – Структура НМЦ (в т.ч. форма Коммерческого предложения)</t>
  </si>
  <si>
    <t>1. филиал АО «ДРСК» «Амурские электрические сети»</t>
  </si>
  <si>
    <r>
      <t xml:space="preserve">Страна происхождения товара
</t>
    </r>
    <r>
      <rPr>
        <i/>
        <sz val="12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</si>
  <si>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</si>
  <si>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КОММЕРЧЕСКОЕ ПРЕДЛОЖЕНИЕ</t>
  </si>
  <si>
    <t>4. филиал АО «ДРСК» «Электрические сети ЕАО»</t>
  </si>
  <si>
    <t>Линии очистки трансформаторных масел ЛТМ-902 согласно техниче-ским характеристикам указанным в п. 1 Приложения № 1.1</t>
  </si>
  <si>
    <t>шт</t>
  </si>
  <si>
    <t>Установка для дегазации, термовакуумной сушки, очистки от механиче-ских примесей и нагрева трансформаторного масла согласно техниче-ским характеристикам указанным в п. 2 Приложения №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</si>
</sst>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i/>
      <sz val="12"/>
      <color rgb="FFFF0000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/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8">
    <xf numFmtId="0" fontId="0" fillId="0" borderId="0" xfId="0"/>
    <xf numFmtId="4" fontId="4" fillId="0" borderId="37" xfId="1" applyNumberFormat="1" applyFont="1" applyBorder="1" applyAlignment="1">
      <alignment vertical="top"/>
    </xf>
    <xf numFmtId="4" fontId="2" fillId="5" borderId="20" xfId="0" applyNumberFormat="1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5" borderId="22" xfId="0" applyFont="1" applyFill="1" applyBorder="1" applyAlignment="1">
      <alignment horizontal="center"/>
    </xf>
    <xf numFmtId="49" fontId="7" fillId="5" borderId="10" xfId="0" applyNumberFormat="1" applyFont="1" applyFill="1" applyBorder="1" applyAlignment="1">
      <alignment horizontal="left" vertical="top" wrapText="1"/>
    </xf>
    <xf numFmtId="49" fontId="2" fillId="2" borderId="5" xfId="0" applyNumberFormat="1" applyFont="1" applyFill="1" applyBorder="1" applyAlignment="1" applyProtection="1">
      <alignment horizontal="left" vertical="top" wrapText="1"/>
      <protection locked="0"/>
    </xf>
    <xf numFmtId="3" fontId="7" fillId="5" borderId="5" xfId="0" applyNumberFormat="1" applyFont="1" applyFill="1" applyBorder="1" applyAlignment="1">
      <alignment horizontal="center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4" fontId="2" fillId="2" borderId="5" xfId="0" applyNumberFormat="1" applyFont="1" applyFill="1" applyBorder="1" applyAlignment="1" applyProtection="1">
      <alignment horizontal="center" vertical="top" wrapText="1"/>
      <protection locked="0"/>
    </xf>
    <xf numFmtId="164" fontId="7" fillId="5" borderId="5" xfId="0" applyNumberFormat="1" applyFont="1" applyFill="1" applyBorder="1" applyAlignment="1">
      <alignment horizontal="center" vertical="top" wrapText="1"/>
    </xf>
    <xf numFmtId="4" fontId="7" fillId="5" borderId="23" xfId="0" applyNumberFormat="1" applyFont="1" applyFill="1" applyBorder="1" applyAlignment="1">
      <alignment horizontal="center" vertical="top" wrapText="1"/>
    </xf>
    <xf numFmtId="4" fontId="1" fillId="5" borderId="6" xfId="0" applyNumberFormat="1" applyFont="1" applyFill="1" applyBorder="1" applyAlignment="1" applyProtection="1">
      <alignment horizontal="center" vertical="top" wrapText="1"/>
    </xf>
    <xf numFmtId="4" fontId="6" fillId="5" borderId="26" xfId="0" applyNumberFormat="1" applyFont="1" applyFill="1" applyBorder="1" applyAlignment="1">
      <alignment horizontal="center" vertical="top" wrapText="1"/>
    </xf>
    <xf numFmtId="49" fontId="7" fillId="5" borderId="25" xfId="0" applyNumberFormat="1" applyFont="1" applyFill="1" applyBorder="1" applyAlignment="1">
      <alignment horizontal="left" vertical="top" wrapText="1"/>
    </xf>
    <xf numFmtId="3" fontId="7" fillId="5" borderId="25" xfId="0" applyNumberFormat="1" applyFont="1" applyFill="1" applyBorder="1" applyAlignment="1">
      <alignment horizontal="center" vertical="top" wrapText="1"/>
    </xf>
    <xf numFmtId="4" fontId="7" fillId="5" borderId="25" xfId="0" applyNumberFormat="1" applyFont="1" applyFill="1" applyBorder="1" applyAlignment="1">
      <alignment horizontal="center" vertical="top" wrapText="1"/>
    </xf>
    <xf numFmtId="164" fontId="7" fillId="5" borderId="25" xfId="0" applyNumberFormat="1" applyFont="1" applyFill="1" applyBorder="1" applyAlignment="1">
      <alignment horizontal="center" vertical="top" wrapText="1"/>
    </xf>
    <xf numFmtId="0" fontId="5" fillId="5" borderId="25" xfId="0" applyFont="1" applyFill="1" applyBorder="1" applyAlignment="1">
      <alignment horizontal="center"/>
    </xf>
    <xf numFmtId="4" fontId="1" fillId="5" borderId="25" xfId="0" applyNumberFormat="1" applyFont="1" applyFill="1" applyBorder="1" applyAlignment="1" applyProtection="1">
      <alignment horizontal="center" vertical="top" wrapText="1"/>
    </xf>
    <xf numFmtId="4" fontId="6" fillId="5" borderId="25" xfId="0" applyNumberFormat="1" applyFont="1" applyFill="1" applyBorder="1" applyAlignment="1">
      <alignment horizontal="center" vertical="top" wrapText="1"/>
    </xf>
    <xf numFmtId="4" fontId="6" fillId="4" borderId="33" xfId="0" applyNumberFormat="1" applyFont="1" applyFill="1" applyBorder="1" applyAlignment="1">
      <alignment horizontal="center" vertical="center" wrapText="1"/>
    </xf>
    <xf numFmtId="9" fontId="2" fillId="2" borderId="21" xfId="0" applyNumberFormat="1" applyFont="1" applyFill="1" applyBorder="1" applyAlignment="1" applyProtection="1">
      <alignment horizontal="center" vertical="top" wrapText="1"/>
    </xf>
    <xf numFmtId="4" fontId="7" fillId="4" borderId="20" xfId="0" applyNumberFormat="1" applyFont="1" applyFill="1" applyBorder="1" applyAlignment="1">
      <alignment horizontal="center" vertical="top" wrapText="1"/>
    </xf>
    <xf numFmtId="4" fontId="7" fillId="4" borderId="18" xfId="0" applyNumberFormat="1" applyFont="1" applyFill="1" applyBorder="1" applyAlignment="1">
      <alignment horizontal="center"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49" fontId="2" fillId="2" borderId="25" xfId="0" applyNumberFormat="1" applyFont="1" applyFill="1" applyBorder="1" applyAlignment="1" applyProtection="1">
      <alignment horizontal="left" vertical="top" wrapText="1"/>
      <protection locked="0"/>
    </xf>
    <xf numFmtId="4" fontId="2" fillId="2" borderId="25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6" fillId="4" borderId="39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4" fontId="2" fillId="4" borderId="46" xfId="0" applyNumberFormat="1" applyFont="1" applyFill="1" applyBorder="1" applyAlignment="1">
      <alignment horizontal="center" vertical="center" wrapText="1"/>
    </xf>
    <xf numFmtId="0" fontId="2" fillId="4" borderId="47" xfId="0" applyFont="1" applyFill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top" wrapText="1"/>
    </xf>
    <xf numFmtId="0" fontId="6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/>
    <xf numFmtId="4" fontId="2" fillId="5" borderId="36" xfId="0" applyNumberFormat="1" applyFont="1" applyFill="1" applyBorder="1" applyAlignment="1" applyProtection="1">
      <alignment horizontal="center" vertical="center" wrapText="1"/>
    </xf>
    <xf numFmtId="4" fontId="4" fillId="0" borderId="37" xfId="1" applyNumberFormat="1" applyFont="1" applyBorder="1" applyAlignment="1">
      <alignment horizontal="right" vertical="top"/>
    </xf>
    <xf numFmtId="0" fontId="5" fillId="0" borderId="25" xfId="0" applyFont="1" applyBorder="1" applyAlignment="1">
      <alignment vertical="center" wrapText="1"/>
    </xf>
    <xf numFmtId="0" fontId="11" fillId="0" borderId="28" xfId="0" applyNumberFormat="1" applyFont="1" applyBorder="1" applyAlignment="1">
      <alignment horizontal="center" vertical="center" wrapText="1"/>
    </xf>
    <xf numFmtId="4" fontId="11" fillId="0" borderId="37" xfId="1" applyNumberFormat="1" applyFont="1" applyBorder="1" applyAlignment="1">
      <alignment horizontal="center" vertical="center"/>
    </xf>
    <xf numFmtId="4" fontId="11" fillId="0" borderId="25" xfId="1" applyNumberFormat="1" applyFont="1" applyBorder="1" applyAlignment="1">
      <alignment horizontal="center" vertical="center"/>
    </xf>
    <xf numFmtId="164" fontId="6" fillId="0" borderId="25" xfId="0" applyNumberFormat="1" applyFont="1" applyBorder="1" applyAlignment="1">
      <alignment horizontal="center" vertical="center" wrapText="1"/>
    </xf>
    <xf numFmtId="165" fontId="6" fillId="0" borderId="25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4" fontId="5" fillId="4" borderId="20" xfId="0" applyNumberFormat="1" applyFont="1" applyFill="1" applyBorder="1" applyAlignment="1">
      <alignment horizontal="center" vertical="top" wrapText="1"/>
    </xf>
    <xf numFmtId="4" fontId="5" fillId="4" borderId="18" xfId="0" applyNumberFormat="1" applyFont="1" applyFill="1" applyBorder="1" applyAlignment="1">
      <alignment horizontal="center" vertical="top" wrapText="1"/>
    </xf>
    <xf numFmtId="0" fontId="5" fillId="0" borderId="29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3" borderId="42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1" fillId="3" borderId="45" xfId="0" applyFont="1" applyFill="1" applyBorder="1" applyAlignment="1">
      <alignment horizontal="center" vertical="center" wrapText="1"/>
    </xf>
    <xf numFmtId="4" fontId="1" fillId="4" borderId="34" xfId="0" applyNumberFormat="1" applyFont="1" applyFill="1" applyBorder="1" applyAlignment="1" applyProtection="1">
      <alignment horizontal="right" vertical="center" wrapText="1"/>
    </xf>
    <xf numFmtId="4" fontId="1" fillId="4" borderId="32" xfId="0" applyNumberFormat="1" applyFont="1" applyFill="1" applyBorder="1" applyAlignment="1" applyProtection="1">
      <alignment horizontal="right" vertical="center" wrapText="1"/>
    </xf>
    <xf numFmtId="4" fontId="1" fillId="4" borderId="31" xfId="0" applyNumberFormat="1" applyFont="1" applyFill="1" applyBorder="1" applyAlignment="1" applyProtection="1">
      <alignment horizontal="right" vertical="center" wrapText="1"/>
    </xf>
    <xf numFmtId="4" fontId="2" fillId="4" borderId="16" xfId="0" applyNumberFormat="1" applyFont="1" applyFill="1" applyBorder="1" applyAlignment="1" applyProtection="1">
      <alignment horizontal="right" vertical="top" wrapText="1"/>
    </xf>
    <xf numFmtId="4" fontId="2" fillId="4" borderId="17" xfId="0" applyNumberFormat="1" applyFont="1" applyFill="1" applyBorder="1" applyAlignment="1" applyProtection="1">
      <alignment horizontal="right" vertical="top" wrapText="1"/>
    </xf>
    <xf numFmtId="4" fontId="2" fillId="4" borderId="12" xfId="0" applyNumberFormat="1" applyFont="1" applyFill="1" applyBorder="1" applyAlignment="1" applyProtection="1">
      <alignment horizontal="right" vertical="top" wrapText="1"/>
    </xf>
    <xf numFmtId="0" fontId="10" fillId="2" borderId="0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" fontId="2" fillId="4" borderId="15" xfId="0" applyNumberFormat="1" applyFont="1" applyFill="1" applyBorder="1" applyAlignment="1" applyProtection="1">
      <alignment horizontal="right" vertical="top" wrapText="1"/>
    </xf>
    <xf numFmtId="4" fontId="2" fillId="4" borderId="14" xfId="0" applyNumberFormat="1" applyFont="1" applyFill="1" applyBorder="1" applyAlignment="1" applyProtection="1">
      <alignment horizontal="right" vertical="top" wrapText="1"/>
    </xf>
    <xf numFmtId="0" fontId="6" fillId="0" borderId="25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5" fillId="0" borderId="41" xfId="0" applyFont="1" applyBorder="1" applyAlignment="1">
      <alignment horizontal="left"/>
    </xf>
    <xf numFmtId="0" fontId="6" fillId="5" borderId="36" xfId="0" applyFont="1" applyFill="1" applyBorder="1" applyAlignment="1"/>
    <xf numFmtId="0" fontId="6" fillId="5" borderId="25" xfId="0" applyFont="1" applyFill="1" applyBorder="1" applyAlignment="1"/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left"/>
    </xf>
    <xf numFmtId="0" fontId="6" fillId="6" borderId="30" xfId="0" applyFont="1" applyFill="1" applyBorder="1" applyAlignment="1">
      <alignment horizontal="left"/>
    </xf>
    <xf numFmtId="0" fontId="6" fillId="6" borderId="19" xfId="0" applyFont="1" applyFill="1" applyBorder="1" applyAlignment="1">
      <alignment horizontal="left"/>
    </xf>
    <xf numFmtId="0" fontId="6" fillId="6" borderId="10" xfId="0" applyFont="1" applyFill="1" applyBorder="1" applyAlignment="1">
      <alignment horizontal="left"/>
    </xf>
    <xf numFmtId="0" fontId="6" fillId="6" borderId="25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49" xfId="0" applyFont="1" applyFill="1" applyBorder="1" applyAlignment="1">
      <alignment horizontal="center" vertical="center" wrapText="1"/>
    </xf>
    <xf numFmtId="0" fontId="6" fillId="6" borderId="43" xfId="0" applyFont="1" applyFill="1" applyBorder="1" applyAlignment="1">
      <alignment horizontal="center" vertical="center" wrapText="1"/>
    </xf>
    <xf numFmtId="0" fontId="6" fillId="6" borderId="44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left"/>
    </xf>
    <xf numFmtId="0" fontId="5" fillId="5" borderId="19" xfId="0" applyFont="1" applyFill="1" applyBorder="1" applyAlignment="1">
      <alignment horizontal="left"/>
    </xf>
    <xf numFmtId="0" fontId="5" fillId="5" borderId="11" xfId="0" applyFont="1" applyFill="1" applyBorder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"/>
  <sheetViews>
    <sheetView tabSelected="1" zoomScale="55" zoomScaleNormal="55" workbookViewId="0">
      <selection activeCell="M19" sqref="M19"/>
    </sheetView>
  </sheetViews>
  <sheetFormatPr defaultRowHeight="15.75" x14ac:dyDescent="0.25"/>
  <cols>
    <col min="1" max="1" width="4.5703125" style="3" customWidth="1"/>
    <col min="2" max="2" width="9.140625" style="3" customWidth="1"/>
    <col min="3" max="3" width="39.28515625" style="3" customWidth="1"/>
    <col min="4" max="4" width="7.140625" style="3" customWidth="1"/>
    <col min="5" max="5" width="17.140625" style="3" customWidth="1"/>
    <col min="6" max="6" width="16.7109375" style="3" customWidth="1"/>
    <col min="7" max="7" width="22.85546875" style="3" customWidth="1"/>
    <col min="8" max="9" width="9.140625" style="3"/>
    <col min="10" max="10" width="36.5703125" style="3" customWidth="1"/>
    <col min="11" max="11" width="21.28515625" style="3" customWidth="1"/>
    <col min="12" max="12" width="23.5703125" style="3" customWidth="1"/>
    <col min="13" max="13" width="7.28515625" style="3" customWidth="1"/>
    <col min="14" max="14" width="15" style="3" customWidth="1"/>
    <col min="15" max="15" width="13.85546875" style="3" customWidth="1"/>
    <col min="16" max="16" width="8.7109375" style="3" customWidth="1"/>
    <col min="17" max="17" width="22.7109375" style="3" customWidth="1"/>
    <col min="18" max="16384" width="9.140625" style="3"/>
  </cols>
  <sheetData>
    <row r="1" spans="1:27" ht="34.5" customHeight="1" x14ac:dyDescent="0.25">
      <c r="B1" s="59" t="s">
        <v>20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6.5" thickBot="1" x14ac:dyDescent="0.3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customFormat="1" ht="34.5" customHeight="1" thickBot="1" x14ac:dyDescent="0.3">
      <c r="B3" s="60" t="s">
        <v>10</v>
      </c>
      <c r="C3" s="61"/>
      <c r="D3" s="61"/>
      <c r="E3" s="62"/>
      <c r="F3" s="41">
        <f>G15</f>
        <v>2265666.5099999998</v>
      </c>
      <c r="G3" s="42" t="s">
        <v>2</v>
      </c>
      <c r="H3" s="35"/>
      <c r="I3" s="82" t="s">
        <v>17</v>
      </c>
      <c r="J3" s="83"/>
      <c r="K3" s="83"/>
      <c r="L3" s="83"/>
      <c r="M3" s="83"/>
      <c r="N3" s="83"/>
      <c r="O3" s="83"/>
      <c r="P3" s="83"/>
      <c r="Q3" s="84"/>
      <c r="R3" s="35"/>
      <c r="S3" s="35"/>
      <c r="T3" s="35"/>
      <c r="U3" s="35"/>
      <c r="V3" s="35"/>
      <c r="W3" s="35"/>
      <c r="X3" s="35"/>
      <c r="Y3" s="35"/>
      <c r="Z3" s="35"/>
      <c r="AA3" s="35"/>
    </row>
    <row r="4" spans="1:27" customFormat="1" ht="33.75" customHeight="1" x14ac:dyDescent="0.25">
      <c r="B4" s="69"/>
      <c r="C4" s="69"/>
      <c r="D4" s="69"/>
      <c r="E4" s="69"/>
      <c r="F4" s="69"/>
      <c r="G4" s="69"/>
      <c r="H4" s="35"/>
      <c r="I4" s="90" t="s">
        <v>18</v>
      </c>
      <c r="J4" s="90"/>
      <c r="K4" s="90"/>
      <c r="L4" s="90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</row>
    <row r="5" spans="1:27" customFormat="1" ht="21.75" customHeight="1" x14ac:dyDescent="0.25">
      <c r="B5" s="35"/>
      <c r="C5" s="35"/>
      <c r="D5" s="35"/>
      <c r="E5" s="35"/>
      <c r="F5" s="35"/>
      <c r="G5" s="35"/>
      <c r="H5" s="35"/>
      <c r="I5" s="36" t="s">
        <v>19</v>
      </c>
      <c r="J5" s="36"/>
      <c r="K5" s="36"/>
      <c r="L5" s="36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</row>
    <row r="6" spans="1:27" ht="16.5" thickBot="1" x14ac:dyDescent="0.3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</row>
    <row r="7" spans="1:27" ht="32.25" customHeight="1" thickBot="1" x14ac:dyDescent="0.3">
      <c r="B7" s="70" t="s">
        <v>11</v>
      </c>
      <c r="C7" s="71"/>
      <c r="D7" s="72"/>
      <c r="E7" s="72"/>
      <c r="F7" s="73"/>
      <c r="G7" s="74"/>
      <c r="H7" s="6"/>
      <c r="I7" s="82" t="s">
        <v>24</v>
      </c>
      <c r="J7" s="83"/>
      <c r="K7" s="83"/>
      <c r="L7" s="83"/>
      <c r="M7" s="83"/>
      <c r="N7" s="83"/>
      <c r="O7" s="83"/>
      <c r="P7" s="83"/>
      <c r="Q7" s="84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ht="182.25" customHeight="1" thickBot="1" x14ac:dyDescent="0.3">
      <c r="B8" s="37" t="s">
        <v>3</v>
      </c>
      <c r="C8" s="38" t="s">
        <v>0</v>
      </c>
      <c r="D8" s="38" t="s">
        <v>7</v>
      </c>
      <c r="E8" s="39" t="s">
        <v>8</v>
      </c>
      <c r="F8" s="39" t="s">
        <v>4</v>
      </c>
      <c r="G8" s="40" t="s">
        <v>9</v>
      </c>
      <c r="H8" s="43"/>
      <c r="I8" s="37" t="s">
        <v>3</v>
      </c>
      <c r="J8" s="38" t="s">
        <v>1</v>
      </c>
      <c r="K8" s="8" t="s">
        <v>22</v>
      </c>
      <c r="L8" s="7" t="s">
        <v>23</v>
      </c>
      <c r="M8" s="38" t="s">
        <v>7</v>
      </c>
      <c r="N8" s="39" t="s">
        <v>8</v>
      </c>
      <c r="O8" s="39" t="s">
        <v>12</v>
      </c>
      <c r="P8" s="39" t="s">
        <v>4</v>
      </c>
      <c r="Q8" s="40" t="s">
        <v>13</v>
      </c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15.75" customHeight="1" thickBot="1" x14ac:dyDescent="0.3">
      <c r="B9" s="91" t="s">
        <v>21</v>
      </c>
      <c r="C9" s="92"/>
      <c r="D9" s="93"/>
      <c r="E9" s="92"/>
      <c r="F9" s="92"/>
      <c r="G9" s="94"/>
      <c r="H9" s="44"/>
      <c r="I9" s="91" t="s">
        <v>21</v>
      </c>
      <c r="J9" s="93"/>
      <c r="K9" s="93"/>
      <c r="L9" s="93"/>
      <c r="M9" s="93"/>
      <c r="N9" s="93"/>
      <c r="O9" s="93"/>
      <c r="P9" s="93"/>
      <c r="Q9" s="94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78.75" customHeight="1" x14ac:dyDescent="0.25">
      <c r="A10" s="9"/>
      <c r="B10" s="57">
        <v>1</v>
      </c>
      <c r="C10" s="48" t="s">
        <v>26</v>
      </c>
      <c r="D10" s="49" t="s">
        <v>27</v>
      </c>
      <c r="E10" s="51">
        <v>986155</v>
      </c>
      <c r="F10" s="52">
        <v>1</v>
      </c>
      <c r="G10" s="2">
        <f>E10*F10</f>
        <v>986155</v>
      </c>
      <c r="H10" s="5"/>
      <c r="I10" s="10">
        <f>B10</f>
        <v>1</v>
      </c>
      <c r="J10" s="11" t="str">
        <f>C10</f>
        <v>Линии очистки трансформаторных масел ЛТМ-902 согласно техниче-ским характеристикам указанным в п. 1 Приложения № 1.1</v>
      </c>
      <c r="K10" s="12"/>
      <c r="L10" s="12"/>
      <c r="M10" s="13" t="str">
        <f>D10</f>
        <v>шт</v>
      </c>
      <c r="N10" s="14">
        <f>E10</f>
        <v>986155</v>
      </c>
      <c r="O10" s="15"/>
      <c r="P10" s="16">
        <f>F10</f>
        <v>1</v>
      </c>
      <c r="Q10" s="17">
        <f>O10*P10</f>
        <v>0</v>
      </c>
      <c r="R10" s="5"/>
      <c r="S10" s="5"/>
      <c r="T10" s="5"/>
      <c r="U10" s="5"/>
      <c r="V10" s="5"/>
      <c r="W10" s="5"/>
      <c r="X10" s="5"/>
      <c r="Y10" s="5"/>
      <c r="Z10" s="5"/>
      <c r="AA10" s="5"/>
    </row>
    <row r="11" spans="1:27" x14ac:dyDescent="0.25">
      <c r="A11" s="9"/>
      <c r="B11" s="85" t="s">
        <v>15</v>
      </c>
      <c r="C11" s="86"/>
      <c r="D11" s="87"/>
      <c r="E11" s="86"/>
      <c r="F11" s="88"/>
      <c r="G11" s="18">
        <f>SUM(G10:G10)</f>
        <v>986155</v>
      </c>
      <c r="H11" s="43"/>
      <c r="I11" s="95" t="s">
        <v>15</v>
      </c>
      <c r="J11" s="96"/>
      <c r="K11" s="96"/>
      <c r="L11" s="96"/>
      <c r="M11" s="96"/>
      <c r="N11" s="96"/>
      <c r="O11" s="96"/>
      <c r="P11" s="97"/>
      <c r="Q11" s="19">
        <f>SUM(Q10:Q10)</f>
        <v>0</v>
      </c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x14ac:dyDescent="0.25">
      <c r="A12" s="9"/>
      <c r="B12" s="89" t="s">
        <v>25</v>
      </c>
      <c r="C12" s="89"/>
      <c r="D12" s="89"/>
      <c r="E12" s="89"/>
      <c r="F12" s="89"/>
      <c r="G12" s="89"/>
      <c r="H12" s="45"/>
      <c r="I12" s="89" t="s">
        <v>25</v>
      </c>
      <c r="J12" s="89"/>
      <c r="K12" s="89"/>
      <c r="L12" s="89"/>
      <c r="M12" s="89"/>
      <c r="N12" s="89"/>
      <c r="O12" s="89"/>
      <c r="P12" s="89"/>
      <c r="Q12" s="89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116.25" customHeight="1" x14ac:dyDescent="0.25">
      <c r="A13" s="9"/>
      <c r="B13" s="58">
        <v>1</v>
      </c>
      <c r="C13" s="54" t="s">
        <v>28</v>
      </c>
      <c r="D13" s="49" t="s">
        <v>27</v>
      </c>
      <c r="E13" s="50">
        <v>1279511.51</v>
      </c>
      <c r="F13" s="53">
        <v>1</v>
      </c>
      <c r="G13" s="46">
        <f t="shared" ref="G13" si="0">E13*F13</f>
        <v>1279511.51</v>
      </c>
      <c r="H13" s="5"/>
      <c r="I13" s="24">
        <v>1</v>
      </c>
      <c r="J13" s="20" t="str">
        <f t="shared" ref="J13" si="1">C13</f>
        <v>Установка для дегазации, термовакуумной сушки, очистки от механиче-ских примесей и нагрева трансформаторного масла согласно техниче-ским характеристикам указанным в п. 2 Приложения № 1.1</v>
      </c>
      <c r="K13" s="33"/>
      <c r="L13" s="33"/>
      <c r="M13" s="21" t="str">
        <f t="shared" ref="M13" si="2">D13</f>
        <v>шт</v>
      </c>
      <c r="N13" s="22">
        <f t="shared" ref="N13" si="3">E13</f>
        <v>1279511.51</v>
      </c>
      <c r="O13" s="34"/>
      <c r="P13" s="23">
        <f t="shared" ref="P13" si="4">F13</f>
        <v>1</v>
      </c>
      <c r="Q13" s="22">
        <f t="shared" ref="Q13" si="5">O13*P13</f>
        <v>0</v>
      </c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 x14ac:dyDescent="0.25">
      <c r="A14" s="9"/>
      <c r="B14" s="77" t="s">
        <v>16</v>
      </c>
      <c r="C14" s="78"/>
      <c r="D14" s="78"/>
      <c r="E14" s="78"/>
      <c r="F14" s="79"/>
      <c r="G14" s="25">
        <f>SUM(G13:G13)</f>
        <v>1279511.51</v>
      </c>
      <c r="H14" s="5"/>
      <c r="I14" s="80" t="s">
        <v>16</v>
      </c>
      <c r="J14" s="81"/>
      <c r="K14" s="81"/>
      <c r="L14" s="81"/>
      <c r="M14" s="81"/>
      <c r="N14" s="81"/>
      <c r="O14" s="81"/>
      <c r="P14" s="81"/>
      <c r="Q14" s="26">
        <f>SUM(Q13:Q13)</f>
        <v>0</v>
      </c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7" ht="21" customHeight="1" thickBot="1" x14ac:dyDescent="0.3">
      <c r="A15" s="9"/>
      <c r="B15" s="63" t="s">
        <v>5</v>
      </c>
      <c r="C15" s="64"/>
      <c r="D15" s="64"/>
      <c r="E15" s="64"/>
      <c r="F15" s="65"/>
      <c r="G15" s="27">
        <f>G14+G11</f>
        <v>2265666.5099999998</v>
      </c>
      <c r="H15" s="5"/>
      <c r="I15" s="63" t="s">
        <v>5</v>
      </c>
      <c r="J15" s="64"/>
      <c r="K15" s="64"/>
      <c r="L15" s="64"/>
      <c r="M15" s="64"/>
      <c r="N15" s="64"/>
      <c r="O15" s="64"/>
      <c r="P15" s="65"/>
      <c r="Q15" s="27">
        <f>Q14+Q11</f>
        <v>0</v>
      </c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15" customHeight="1" x14ac:dyDescent="0.25">
      <c r="A16" s="9"/>
      <c r="B16" s="75" t="s">
        <v>14</v>
      </c>
      <c r="C16" s="76"/>
      <c r="D16" s="76"/>
      <c r="E16" s="76"/>
      <c r="F16" s="28">
        <v>0.2</v>
      </c>
      <c r="G16" s="55">
        <f>G15*F16</f>
        <v>453133.30199999997</v>
      </c>
      <c r="H16" s="5"/>
      <c r="I16" s="75" t="s">
        <v>14</v>
      </c>
      <c r="J16" s="76"/>
      <c r="K16" s="76"/>
      <c r="L16" s="76"/>
      <c r="M16" s="76"/>
      <c r="N16" s="76"/>
      <c r="O16" s="76"/>
      <c r="P16" s="28">
        <v>0.2</v>
      </c>
      <c r="Q16" s="29">
        <f>Q15*P16</f>
        <v>0</v>
      </c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 ht="15.75" customHeight="1" thickBot="1" x14ac:dyDescent="0.3">
      <c r="A17" s="9"/>
      <c r="B17" s="66" t="s">
        <v>6</v>
      </c>
      <c r="C17" s="67"/>
      <c r="D17" s="67"/>
      <c r="E17" s="67"/>
      <c r="F17" s="68"/>
      <c r="G17" s="56">
        <f>G15+G16</f>
        <v>2718799.8119999999</v>
      </c>
      <c r="H17" s="5"/>
      <c r="I17" s="66" t="s">
        <v>6</v>
      </c>
      <c r="J17" s="67"/>
      <c r="K17" s="67"/>
      <c r="L17" s="67"/>
      <c r="M17" s="67"/>
      <c r="N17" s="67"/>
      <c r="O17" s="67"/>
      <c r="P17" s="68"/>
      <c r="Q17" s="30">
        <f>Q15+Q16</f>
        <v>0</v>
      </c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ht="33.75" customHeight="1" x14ac:dyDescent="0.25">
      <c r="B18" s="5"/>
      <c r="C18" s="5"/>
      <c r="D18" s="5"/>
      <c r="E18" s="5"/>
      <c r="F18" s="31"/>
      <c r="G18" s="31"/>
      <c r="H18" s="31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7" ht="151.5" customHeight="1" x14ac:dyDescent="0.25"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5"/>
    </row>
    <row r="20" spans="1:27" x14ac:dyDescent="0.25">
      <c r="AA20" s="5"/>
    </row>
  </sheetData>
  <mergeCells count="21">
    <mergeCell ref="I3:Q3"/>
    <mergeCell ref="I4:L4"/>
    <mergeCell ref="B9:G9"/>
    <mergeCell ref="I9:Q9"/>
    <mergeCell ref="I11:P11"/>
    <mergeCell ref="B1:Q1"/>
    <mergeCell ref="B3:E3"/>
    <mergeCell ref="B15:F15"/>
    <mergeCell ref="B17:F17"/>
    <mergeCell ref="B4:G4"/>
    <mergeCell ref="B7:G7"/>
    <mergeCell ref="I17:P17"/>
    <mergeCell ref="B16:E16"/>
    <mergeCell ref="I16:O16"/>
    <mergeCell ref="B14:F14"/>
    <mergeCell ref="I14:P14"/>
    <mergeCell ref="I7:Q7"/>
    <mergeCell ref="I15:P15"/>
    <mergeCell ref="B11:F11"/>
    <mergeCell ref="B12:G12"/>
    <mergeCell ref="I12:Q12"/>
  </mergeCells>
  <pageMargins left="0.7" right="0.7" top="0.75" bottom="0.75" header="0.3" footer="0.3"/>
  <pageSetup paperSize="9" scale="45" fitToHeight="0" orientation="landscape" r:id="rId1"/>
  <ignoredErrors>
    <ignoredError sqref="M1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A7" sqref="A7:A10"/>
    </sheetView>
  </sheetViews>
  <sheetFormatPr defaultRowHeight="15" x14ac:dyDescent="0.25"/>
  <sheetData>
    <row r="1" spans="1:2" x14ac:dyDescent="0.25">
      <c r="A1" s="47">
        <v>955844.4</v>
      </c>
      <c r="B1" s="1"/>
    </row>
    <row r="2" spans="1:2" x14ac:dyDescent="0.25">
      <c r="A2" s="47">
        <v>715615.38</v>
      </c>
      <c r="B2" s="1"/>
    </row>
    <row r="3" spans="1:2" x14ac:dyDescent="0.25">
      <c r="A3" s="47">
        <v>599500</v>
      </c>
      <c r="B3" s="1"/>
    </row>
    <row r="4" spans="1:2" x14ac:dyDescent="0.25">
      <c r="A4" s="47">
        <v>1287160.82</v>
      </c>
      <c r="B4" s="1"/>
    </row>
    <row r="5" spans="1:2" x14ac:dyDescent="0.25">
      <c r="A5" s="47"/>
      <c r="B5" s="1"/>
    </row>
    <row r="6" spans="1:2" x14ac:dyDescent="0.25">
      <c r="A6" s="47"/>
      <c r="B6" s="1"/>
    </row>
    <row r="7" spans="1:2" x14ac:dyDescent="0.25">
      <c r="A7" s="47">
        <v>826004.68</v>
      </c>
      <c r="B7" s="1"/>
    </row>
    <row r="8" spans="1:2" x14ac:dyDescent="0.25">
      <c r="A8" s="47">
        <v>455699.59</v>
      </c>
      <c r="B8" s="1"/>
    </row>
    <row r="9" spans="1:2" x14ac:dyDescent="0.25">
      <c r="A9" s="47">
        <v>836580.61</v>
      </c>
      <c r="B9" s="1"/>
    </row>
    <row r="10" spans="1:2" x14ac:dyDescent="0.25">
      <c r="A10" s="47">
        <v>814954.43</v>
      </c>
      <c r="B10" s="1"/>
    </row>
    <row r="11" spans="1:2" x14ac:dyDescent="0.25">
      <c r="A11" s="47"/>
      <c r="B11" s="1"/>
    </row>
    <row r="12" spans="1:2" x14ac:dyDescent="0.25">
      <c r="A12" s="47"/>
      <c r="B12" s="1"/>
    </row>
    <row r="13" spans="1:2" x14ac:dyDescent="0.25">
      <c r="A13" s="47"/>
      <c r="B13" s="1"/>
    </row>
    <row r="14" spans="1:2" x14ac:dyDescent="0.25">
      <c r="A14" s="47"/>
      <c r="B14" s="1"/>
    </row>
    <row r="15" spans="1:2" x14ac:dyDescent="0.25">
      <c r="A15" s="47"/>
      <c r="B15" s="1"/>
    </row>
    <row r="16" spans="1:2" x14ac:dyDescent="0.25">
      <c r="A16" s="47"/>
      <c r="B16" s="1"/>
    </row>
    <row r="17" spans="1:2" x14ac:dyDescent="0.25">
      <c r="A17" s="47"/>
      <c r="B17" s="1"/>
    </row>
    <row r="18" spans="1:2" x14ac:dyDescent="0.25">
      <c r="B18" s="1"/>
    </row>
    <row r="19" spans="1:2" x14ac:dyDescent="0.25">
      <c r="B19" s="1"/>
    </row>
    <row r="20" spans="1:2" x14ac:dyDescent="0.25">
      <c r="B20" s="1"/>
    </row>
    <row r="21" spans="1:2" x14ac:dyDescent="0.25">
      <c r="B21" s="1"/>
    </row>
    <row r="22" spans="1:2" x14ac:dyDescent="0.25">
      <c r="B2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НМЦ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Балак Дмитрий Алексеевич</cp:lastModifiedBy>
  <cp:lastPrinted>2019-08-27T00:43:30Z</cp:lastPrinted>
  <dcterms:created xsi:type="dcterms:W3CDTF">2018-05-22T01:14:50Z</dcterms:created>
  <dcterms:modified xsi:type="dcterms:W3CDTF">2020-10-06T06:35:40Z</dcterms:modified>
</cp:coreProperties>
</file>