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090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" i="1" l="1"/>
  <c r="U7" i="1"/>
  <c r="T8" i="1"/>
  <c r="U8" i="1"/>
  <c r="T10" i="1"/>
  <c r="U10" i="1"/>
  <c r="T11" i="1"/>
  <c r="T12" i="1"/>
  <c r="U12" i="1"/>
  <c r="T13" i="1"/>
  <c r="U13" i="1"/>
  <c r="T15" i="1"/>
  <c r="U15" i="1"/>
  <c r="T17" i="1"/>
  <c r="U17" i="1"/>
  <c r="U6" i="1"/>
  <c r="T6" i="1"/>
  <c r="P16" i="1"/>
  <c r="T16" i="1" s="1"/>
  <c r="S16" i="1"/>
  <c r="S18" i="1" s="1"/>
  <c r="Q16" i="1"/>
  <c r="O16" i="1"/>
  <c r="M16" i="1"/>
  <c r="P14" i="1"/>
  <c r="P18" i="1" s="1"/>
  <c r="N14" i="1"/>
  <c r="L14" i="1"/>
  <c r="L18" i="1" s="1"/>
  <c r="Q14" i="1"/>
  <c r="O14" i="1"/>
  <c r="M14" i="1"/>
  <c r="U14" i="1" s="1"/>
  <c r="C18" i="1"/>
  <c r="D18" i="1"/>
  <c r="E18" i="1"/>
  <c r="F18" i="1"/>
  <c r="G18" i="1"/>
  <c r="H18" i="1"/>
  <c r="I18" i="1"/>
  <c r="J18" i="1"/>
  <c r="K18" i="1"/>
  <c r="R18" i="1"/>
  <c r="B18" i="1"/>
  <c r="Q11" i="1"/>
  <c r="U11" i="1" s="1"/>
  <c r="Q9" i="1"/>
  <c r="O9" i="1"/>
  <c r="N9" i="1"/>
  <c r="T9" i="1" s="1"/>
  <c r="U9" i="1" l="1"/>
  <c r="U18" i="1" s="1"/>
  <c r="U16" i="1"/>
  <c r="T14" i="1"/>
  <c r="O18" i="1"/>
  <c r="Q18" i="1"/>
  <c r="M18" i="1"/>
  <c r="N18" i="1"/>
  <c r="T18" i="1"/>
</calcChain>
</file>

<file path=xl/sharedStrings.xml><?xml version="1.0" encoding="utf-8"?>
<sst xmlns="http://schemas.openxmlformats.org/spreadsheetml/2006/main" count="49" uniqueCount="31">
  <si>
    <t>дер</t>
  </si>
  <si>
    <t>ж/б</t>
  </si>
  <si>
    <t>март</t>
  </si>
  <si>
    <t>май</t>
  </si>
  <si>
    <t>июль</t>
  </si>
  <si>
    <t>январь план</t>
  </si>
  <si>
    <t>февраль план</t>
  </si>
  <si>
    <t>март план</t>
  </si>
  <si>
    <t>апрель план</t>
  </si>
  <si>
    <t>май план</t>
  </si>
  <si>
    <t>июнь план</t>
  </si>
  <si>
    <t>июль план</t>
  </si>
  <si>
    <t>август план</t>
  </si>
  <si>
    <t>сентябрь план</t>
  </si>
  <si>
    <t>итого план</t>
  </si>
  <si>
    <t>Приложение 2 к техническим требованиям</t>
  </si>
  <si>
    <t>ЛЭП-110 кВ  М.Нимныр - Б.Нимныр   (Л- 103)</t>
  </si>
  <si>
    <t>ВЛ 110 кВ Нижний Куранах – Лебединый с отпайками (№104)</t>
  </si>
  <si>
    <t>ВЛ 110 кВ Лебединый – Юхта (Л-133)</t>
  </si>
  <si>
    <t>ВЛ 110 кВ Большой Нимныр – Юхта  (Л-133А)</t>
  </si>
  <si>
    <t>ВЛ 110 кВ Лебединый - Алдан (Л-134)</t>
  </si>
  <si>
    <t>ЛЭП-35кВ Сосновый - Якокут (Л-2А)</t>
  </si>
  <si>
    <t>ВЛ 35 кВ Лебединый - МПС (Л-3)</t>
  </si>
  <si>
    <t>ЛЭП 35 кВ Восточная - МПС с отпайкой на ПС Якокут  (Л-4,15.)</t>
  </si>
  <si>
    <t xml:space="preserve"> ЛЭП-35кВ Верхний Куранах - Восточная  (Л-5)</t>
  </si>
  <si>
    <t>ВЛ 35 кВ Лебединый - Водозабор с отпайкой на ПС Ленинский (Л-9А)</t>
  </si>
  <si>
    <t>ВЛ 35 кВ Лебединый – Белая Гора (Л-10)</t>
  </si>
  <si>
    <t>ВЛ-35 кВ ЗИФ - Хатыстыр (Л-20)</t>
  </si>
  <si>
    <t>План-график выполнения буровых работ</t>
  </si>
  <si>
    <r>
      <t>Ст. мастер участка ВС АРЭС</t>
    </r>
    <r>
      <rPr>
        <sz val="12"/>
        <color theme="1"/>
        <rFont val="Times New Roman"/>
        <family val="1"/>
        <charset val="204"/>
      </rPr>
      <t xml:space="preserve">   _____________   </t>
    </r>
    <r>
      <rPr>
        <u/>
        <sz val="12"/>
        <color theme="1"/>
        <rFont val="Times New Roman"/>
        <family val="1"/>
        <charset val="204"/>
      </rPr>
      <t>Широков А.А.</t>
    </r>
  </si>
  <si>
    <t xml:space="preserve">                                                                         (должность)                       (подпись)               (расшифровка подписи)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</si>
</sst>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1" fillId="0" borderId="0" xfId="0" applyFont="1" applyFill="1"/>
    <xf numFmtId="0" fontId="0" fillId="0" borderId="1" xfId="0" applyFill="1" applyBorder="1" applyAlignment="1"/>
    <xf numFmtId="0" fontId="0" fillId="0" borderId="2" xfId="0" applyFill="1" applyBorder="1" applyAlignment="1">
      <alignment wrapText="1"/>
    </xf>
    <xf numFmtId="0" fontId="2" fillId="0" borderId="0" xfId="0" applyFont="1"/>
    <xf numFmtId="0" fontId="4" fillId="0" borderId="0" xfId="0" applyFont="1"/>
    <xf numFmtId="0" fontId="0" fillId="0" borderId="0" xfId="0" applyFill="1" applyBorder="1"/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view="pageBreakPreview" zoomScale="60" zoomScaleNormal="100" workbookViewId="0">
      <selection activeCell="A21" sqref="A21"/>
    </sheetView>
  </sheetViews>
  <sheetFormatPr defaultRowHeight="15" x14ac:dyDescent="0.25"/>
  <cols>
    <col min="1" max="1" width="37.7109375" style="1" customWidth="1"/>
    <col min="2" max="2" width="5.5703125" style="1" customWidth="1"/>
    <col min="3" max="3" width="7.140625" style="1" customWidth="1"/>
    <col min="4" max="5" width="6.5703125" style="1" customWidth="1"/>
    <col min="6" max="6" width="4.5703125" style="1" customWidth="1"/>
    <col min="7" max="17" width="5.5703125" style="1" customWidth="1"/>
    <col min="18" max="19" width="7" style="1" customWidth="1"/>
    <col min="20" max="21" width="7.42578125" style="1" customWidth="1"/>
    <col min="22" max="16384" width="9.140625" style="1"/>
  </cols>
  <sheetData>
    <row r="1" spans="1:21" x14ac:dyDescent="0.25">
      <c r="P1" s="1" t="s">
        <v>15</v>
      </c>
    </row>
    <row r="2" spans="1:21" ht="18.75" x14ac:dyDescent="0.3">
      <c r="C2" s="4" t="s">
        <v>28</v>
      </c>
    </row>
    <row r="4" spans="1:21" ht="15" customHeight="1" x14ac:dyDescent="0.25">
      <c r="A4" s="2"/>
      <c r="B4" s="10" t="s">
        <v>5</v>
      </c>
      <c r="C4" s="10"/>
      <c r="D4" s="10" t="s">
        <v>6</v>
      </c>
      <c r="E4" s="10" t="s">
        <v>2</v>
      </c>
      <c r="F4" s="10" t="s">
        <v>7</v>
      </c>
      <c r="G4" s="10" t="s">
        <v>3</v>
      </c>
      <c r="H4" s="10" t="s">
        <v>8</v>
      </c>
      <c r="I4" s="10" t="s">
        <v>4</v>
      </c>
      <c r="J4" s="10" t="s">
        <v>9</v>
      </c>
      <c r="K4" s="10"/>
      <c r="L4" s="10" t="s">
        <v>10</v>
      </c>
      <c r="M4" s="10"/>
      <c r="N4" s="10" t="s">
        <v>11</v>
      </c>
      <c r="O4" s="10"/>
      <c r="P4" s="10" t="s">
        <v>12</v>
      </c>
      <c r="Q4" s="10"/>
      <c r="R4" s="10" t="s">
        <v>13</v>
      </c>
      <c r="S4" s="10"/>
      <c r="T4" s="10" t="s">
        <v>14</v>
      </c>
      <c r="U4" s="10"/>
    </row>
    <row r="5" spans="1:21" x14ac:dyDescent="0.25">
      <c r="A5" s="2"/>
      <c r="B5" s="3" t="s">
        <v>0</v>
      </c>
      <c r="C5" s="3" t="s">
        <v>1</v>
      </c>
      <c r="D5" s="3" t="s">
        <v>0</v>
      </c>
      <c r="E5" s="3" t="s">
        <v>1</v>
      </c>
      <c r="F5" s="3" t="s">
        <v>0</v>
      </c>
      <c r="G5" s="3" t="s">
        <v>1</v>
      </c>
      <c r="H5" s="3" t="s">
        <v>0</v>
      </c>
      <c r="I5" s="3" t="s">
        <v>1</v>
      </c>
      <c r="J5" s="3" t="s">
        <v>0</v>
      </c>
      <c r="K5" s="3" t="s">
        <v>1</v>
      </c>
      <c r="L5" s="3" t="s">
        <v>0</v>
      </c>
      <c r="M5" s="3" t="s">
        <v>1</v>
      </c>
      <c r="N5" s="3" t="s">
        <v>0</v>
      </c>
      <c r="O5" s="3" t="s">
        <v>1</v>
      </c>
      <c r="P5" s="3" t="s">
        <v>0</v>
      </c>
      <c r="Q5" s="3" t="s">
        <v>1</v>
      </c>
      <c r="R5" s="3" t="s">
        <v>0</v>
      </c>
      <c r="S5" s="3" t="s">
        <v>1</v>
      </c>
      <c r="T5" s="3" t="s">
        <v>0</v>
      </c>
      <c r="U5" s="3" t="s">
        <v>1</v>
      </c>
    </row>
    <row r="6" spans="1:21" ht="30" x14ac:dyDescent="0.25">
      <c r="A6" s="6" t="s">
        <v>16</v>
      </c>
      <c r="B6" s="5"/>
      <c r="C6" s="2"/>
      <c r="D6" s="2"/>
      <c r="E6" s="2">
        <v>10</v>
      </c>
      <c r="F6" s="2"/>
      <c r="G6" s="2"/>
      <c r="H6" s="2"/>
      <c r="I6" s="2"/>
      <c r="J6" s="2"/>
      <c r="K6" s="2"/>
      <c r="L6" s="2"/>
      <c r="M6" s="2"/>
      <c r="N6" s="2">
        <v>8</v>
      </c>
      <c r="O6" s="2">
        <v>6</v>
      </c>
      <c r="P6" s="2">
        <v>8</v>
      </c>
      <c r="Q6" s="2">
        <v>6</v>
      </c>
      <c r="R6" s="2"/>
      <c r="S6" s="2"/>
      <c r="T6" s="2">
        <f>B6+D6+F6+H6+J6+L6+N6+P6+R6</f>
        <v>16</v>
      </c>
      <c r="U6" s="2">
        <f>C6+E6+G6+I6+K6+M6+O6+Q6+S6</f>
        <v>22</v>
      </c>
    </row>
    <row r="7" spans="1:21" ht="30" x14ac:dyDescent="0.25">
      <c r="A7" s="6" t="s">
        <v>17</v>
      </c>
      <c r="B7" s="2"/>
      <c r="C7" s="2"/>
      <c r="D7" s="2"/>
      <c r="E7" s="2"/>
      <c r="F7" s="2"/>
      <c r="G7" s="2"/>
      <c r="H7" s="2"/>
      <c r="I7" s="2"/>
      <c r="J7" s="2"/>
      <c r="K7" s="2"/>
      <c r="L7" s="2">
        <v>4</v>
      </c>
      <c r="M7" s="2"/>
      <c r="N7" s="2"/>
      <c r="O7" s="2"/>
      <c r="P7" s="2"/>
      <c r="Q7" s="2"/>
      <c r="R7" s="2"/>
      <c r="S7" s="2"/>
      <c r="T7" s="2">
        <f t="shared" ref="T7:T17" si="0">B7+D7+F7+H7+J7+L7+N7+P7+R7</f>
        <v>4</v>
      </c>
      <c r="U7" s="2">
        <f t="shared" ref="U7:U17" si="1">C7+E7+G7+I7+K7+M7+O7+Q7+S7</f>
        <v>0</v>
      </c>
    </row>
    <row r="8" spans="1:21" x14ac:dyDescent="0.25">
      <c r="A8" s="6" t="s">
        <v>18</v>
      </c>
      <c r="B8" s="2"/>
      <c r="C8" s="2"/>
      <c r="D8" s="2"/>
      <c r="E8" s="2">
        <v>8</v>
      </c>
      <c r="F8" s="2"/>
      <c r="G8" s="2">
        <v>6</v>
      </c>
      <c r="H8" s="2"/>
      <c r="I8" s="2"/>
      <c r="J8" s="2"/>
      <c r="K8" s="2"/>
      <c r="L8" s="2"/>
      <c r="M8" s="2"/>
      <c r="N8" s="2"/>
      <c r="O8" s="2">
        <v>10</v>
      </c>
      <c r="P8" s="2"/>
      <c r="Q8" s="2">
        <v>10</v>
      </c>
      <c r="R8" s="2"/>
      <c r="S8" s="2">
        <v>10</v>
      </c>
      <c r="T8" s="2">
        <f t="shared" si="0"/>
        <v>0</v>
      </c>
      <c r="U8" s="2">
        <f t="shared" si="1"/>
        <v>44</v>
      </c>
    </row>
    <row r="9" spans="1:21" ht="30" x14ac:dyDescent="0.25">
      <c r="A9" s="6" t="s">
        <v>19</v>
      </c>
      <c r="B9" s="2"/>
      <c r="C9" s="2"/>
      <c r="D9" s="2"/>
      <c r="E9" s="2"/>
      <c r="F9" s="2"/>
      <c r="G9" s="2"/>
      <c r="H9" s="2"/>
      <c r="I9" s="2"/>
      <c r="J9" s="2"/>
      <c r="K9" s="2"/>
      <c r="L9" s="2">
        <v>8</v>
      </c>
      <c r="M9" s="2">
        <v>6</v>
      </c>
      <c r="N9" s="2">
        <f>4</f>
        <v>4</v>
      </c>
      <c r="O9" s="2">
        <f>6+6</f>
        <v>12</v>
      </c>
      <c r="P9" s="2">
        <v>4</v>
      </c>
      <c r="Q9" s="2">
        <f>4+4</f>
        <v>8</v>
      </c>
      <c r="R9" s="2"/>
      <c r="S9" s="2"/>
      <c r="T9" s="2">
        <f t="shared" si="0"/>
        <v>16</v>
      </c>
      <c r="U9" s="2">
        <f t="shared" si="1"/>
        <v>26</v>
      </c>
    </row>
    <row r="10" spans="1:21" x14ac:dyDescent="0.25">
      <c r="A10" s="6" t="s">
        <v>20</v>
      </c>
      <c r="B10" s="2"/>
      <c r="C10" s="2">
        <v>6</v>
      </c>
      <c r="D10" s="2">
        <v>8</v>
      </c>
      <c r="E10" s="2">
        <v>6</v>
      </c>
      <c r="F10" s="2">
        <v>8</v>
      </c>
      <c r="G10" s="2"/>
      <c r="H10" s="2"/>
      <c r="I10" s="2"/>
      <c r="J10" s="2">
        <v>2</v>
      </c>
      <c r="K10" s="2"/>
      <c r="L10" s="2">
        <v>2</v>
      </c>
      <c r="M10" s="2">
        <v>8</v>
      </c>
      <c r="N10" s="2"/>
      <c r="O10" s="2">
        <v>8</v>
      </c>
      <c r="P10" s="2"/>
      <c r="Q10" s="2"/>
      <c r="R10" s="2"/>
      <c r="S10" s="2"/>
      <c r="T10" s="2">
        <f t="shared" si="0"/>
        <v>20</v>
      </c>
      <c r="U10" s="2">
        <f t="shared" si="1"/>
        <v>28</v>
      </c>
    </row>
    <row r="11" spans="1:21" x14ac:dyDescent="0.25">
      <c r="A11" s="6" t="s">
        <v>21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>
        <v>4</v>
      </c>
      <c r="O11" s="2">
        <v>4</v>
      </c>
      <c r="P11" s="2">
        <v>4</v>
      </c>
      <c r="Q11" s="2">
        <f>4+4</f>
        <v>8</v>
      </c>
      <c r="R11" s="2"/>
      <c r="S11" s="2">
        <v>4</v>
      </c>
      <c r="T11" s="2">
        <f t="shared" si="0"/>
        <v>8</v>
      </c>
      <c r="U11" s="2">
        <f t="shared" si="1"/>
        <v>16</v>
      </c>
    </row>
    <row r="12" spans="1:21" x14ac:dyDescent="0.25">
      <c r="A12" s="6" t="s">
        <v>22</v>
      </c>
      <c r="B12" s="2"/>
      <c r="C12" s="2"/>
      <c r="D12" s="2"/>
      <c r="E12" s="2"/>
      <c r="F12" s="2"/>
      <c r="G12" s="2"/>
      <c r="H12" s="2">
        <v>4</v>
      </c>
      <c r="I12" s="2"/>
      <c r="J12" s="2">
        <v>4</v>
      </c>
      <c r="K12" s="2"/>
      <c r="L12" s="2">
        <v>4</v>
      </c>
      <c r="M12" s="2"/>
      <c r="N12" s="2"/>
      <c r="O12" s="2"/>
      <c r="P12" s="2"/>
      <c r="Q12" s="2"/>
      <c r="R12" s="2"/>
      <c r="S12" s="2"/>
      <c r="T12" s="2">
        <f t="shared" si="0"/>
        <v>12</v>
      </c>
      <c r="U12" s="2">
        <f t="shared" si="1"/>
        <v>0</v>
      </c>
    </row>
    <row r="13" spans="1:21" ht="30" x14ac:dyDescent="0.25">
      <c r="A13" s="6" t="s">
        <v>23</v>
      </c>
      <c r="B13" s="2"/>
      <c r="C13" s="2"/>
      <c r="D13" s="2"/>
      <c r="E13" s="2"/>
      <c r="F13" s="2"/>
      <c r="G13" s="2"/>
      <c r="H13" s="2"/>
      <c r="I13" s="2">
        <v>6</v>
      </c>
      <c r="J13" s="2"/>
      <c r="K13" s="2">
        <v>4</v>
      </c>
      <c r="L13" s="2"/>
      <c r="M13" s="2">
        <v>4</v>
      </c>
      <c r="N13" s="2">
        <v>4</v>
      </c>
      <c r="O13" s="2"/>
      <c r="P13" s="2"/>
      <c r="Q13" s="2"/>
      <c r="R13" s="2"/>
      <c r="S13" s="2"/>
      <c r="T13" s="2">
        <f t="shared" si="0"/>
        <v>4</v>
      </c>
      <c r="U13" s="2">
        <f t="shared" si="1"/>
        <v>14</v>
      </c>
    </row>
    <row r="14" spans="1:21" ht="30" x14ac:dyDescent="0.25">
      <c r="A14" s="6" t="s">
        <v>24</v>
      </c>
      <c r="B14" s="2"/>
      <c r="C14" s="2"/>
      <c r="D14" s="2"/>
      <c r="E14" s="2"/>
      <c r="F14" s="2"/>
      <c r="G14" s="2"/>
      <c r="H14" s="2"/>
      <c r="I14" s="2"/>
      <c r="J14" s="2"/>
      <c r="K14" s="2">
        <v>10</v>
      </c>
      <c r="L14" s="2">
        <f>4+4+4</f>
        <v>12</v>
      </c>
      <c r="M14" s="2">
        <f>10+6</f>
        <v>16</v>
      </c>
      <c r="N14" s="2">
        <f>4+4</f>
        <v>8</v>
      </c>
      <c r="O14" s="2">
        <f>10+8+10</f>
        <v>28</v>
      </c>
      <c r="P14" s="2">
        <f>8+4</f>
        <v>12</v>
      </c>
      <c r="Q14" s="2">
        <f>10+10</f>
        <v>20</v>
      </c>
      <c r="R14" s="2">
        <v>4</v>
      </c>
      <c r="S14" s="2">
        <v>6</v>
      </c>
      <c r="T14" s="2">
        <f t="shared" si="0"/>
        <v>36</v>
      </c>
      <c r="U14" s="2">
        <f t="shared" si="1"/>
        <v>80</v>
      </c>
    </row>
    <row r="15" spans="1:21" ht="30" x14ac:dyDescent="0.25">
      <c r="A15" s="6" t="s">
        <v>25</v>
      </c>
      <c r="B15" s="2"/>
      <c r="C15" s="2"/>
      <c r="D15" s="2"/>
      <c r="E15" s="2"/>
      <c r="F15" s="2"/>
      <c r="G15" s="2"/>
      <c r="H15" s="2"/>
      <c r="I15" s="2">
        <v>6</v>
      </c>
      <c r="J15" s="2"/>
      <c r="K15" s="2">
        <v>8</v>
      </c>
      <c r="L15" s="2">
        <v>4</v>
      </c>
      <c r="M15" s="2">
        <v>4</v>
      </c>
      <c r="N15" s="2">
        <v>4</v>
      </c>
      <c r="O15" s="2">
        <v>4</v>
      </c>
      <c r="P15" s="2">
        <v>4</v>
      </c>
      <c r="Q15" s="2">
        <v>4</v>
      </c>
      <c r="R15" s="2"/>
      <c r="S15" s="2"/>
      <c r="T15" s="2">
        <f t="shared" si="0"/>
        <v>12</v>
      </c>
      <c r="U15" s="2">
        <f t="shared" si="1"/>
        <v>26</v>
      </c>
    </row>
    <row r="16" spans="1:21" ht="30" x14ac:dyDescent="0.25">
      <c r="A16" s="6" t="s">
        <v>26</v>
      </c>
      <c r="B16" s="2"/>
      <c r="C16" s="2"/>
      <c r="D16" s="2"/>
      <c r="E16" s="2">
        <v>6</v>
      </c>
      <c r="F16" s="2"/>
      <c r="G16" s="2">
        <v>6</v>
      </c>
      <c r="H16" s="2"/>
      <c r="I16" s="2"/>
      <c r="J16" s="2"/>
      <c r="K16" s="2"/>
      <c r="L16" s="2">
        <v>4</v>
      </c>
      <c r="M16" s="2">
        <f>8+12</f>
        <v>20</v>
      </c>
      <c r="N16" s="2">
        <v>4</v>
      </c>
      <c r="O16" s="2">
        <f>8+12</f>
        <v>20</v>
      </c>
      <c r="P16" s="2">
        <f>4+4</f>
        <v>8</v>
      </c>
      <c r="Q16" s="2">
        <f>6+10</f>
        <v>16</v>
      </c>
      <c r="R16" s="2">
        <v>4</v>
      </c>
      <c r="S16" s="2">
        <f>2+12</f>
        <v>14</v>
      </c>
      <c r="T16" s="2">
        <f t="shared" si="0"/>
        <v>20</v>
      </c>
      <c r="U16" s="2">
        <f t="shared" si="1"/>
        <v>82</v>
      </c>
    </row>
    <row r="17" spans="1:21" x14ac:dyDescent="0.25">
      <c r="A17" s="6" t="s">
        <v>27</v>
      </c>
      <c r="B17" s="2"/>
      <c r="C17" s="2"/>
      <c r="D17" s="2"/>
      <c r="E17" s="2"/>
      <c r="F17" s="2"/>
      <c r="G17" s="2"/>
      <c r="H17" s="2"/>
      <c r="I17" s="2"/>
      <c r="J17" s="2">
        <v>4</v>
      </c>
      <c r="K17" s="2">
        <v>2</v>
      </c>
      <c r="L17" s="2">
        <v>20</v>
      </c>
      <c r="M17" s="2"/>
      <c r="N17" s="2"/>
      <c r="O17" s="2"/>
      <c r="P17" s="2"/>
      <c r="Q17" s="2"/>
      <c r="R17" s="2"/>
      <c r="S17" s="2"/>
      <c r="T17" s="2">
        <f t="shared" si="0"/>
        <v>24</v>
      </c>
      <c r="U17" s="2">
        <f t="shared" si="1"/>
        <v>2</v>
      </c>
    </row>
    <row r="18" spans="1:21" x14ac:dyDescent="0.25">
      <c r="A18" s="2"/>
      <c r="B18" s="2">
        <f>SUM(B6:B17)</f>
        <v>0</v>
      </c>
      <c r="C18" s="2">
        <f t="shared" ref="C18:U18" si="2">SUM(C6:C17)</f>
        <v>6</v>
      </c>
      <c r="D18" s="2">
        <f t="shared" si="2"/>
        <v>8</v>
      </c>
      <c r="E18" s="2">
        <f t="shared" si="2"/>
        <v>30</v>
      </c>
      <c r="F18" s="2">
        <f t="shared" si="2"/>
        <v>8</v>
      </c>
      <c r="G18" s="2">
        <f t="shared" si="2"/>
        <v>12</v>
      </c>
      <c r="H18" s="2">
        <f t="shared" si="2"/>
        <v>4</v>
      </c>
      <c r="I18" s="2">
        <f t="shared" si="2"/>
        <v>12</v>
      </c>
      <c r="J18" s="2">
        <f t="shared" si="2"/>
        <v>10</v>
      </c>
      <c r="K18" s="2">
        <f t="shared" si="2"/>
        <v>24</v>
      </c>
      <c r="L18" s="2">
        <f t="shared" si="2"/>
        <v>58</v>
      </c>
      <c r="M18" s="2">
        <f t="shared" si="2"/>
        <v>58</v>
      </c>
      <c r="N18" s="2">
        <f t="shared" si="2"/>
        <v>36</v>
      </c>
      <c r="O18" s="2">
        <f t="shared" si="2"/>
        <v>92</v>
      </c>
      <c r="P18" s="2">
        <f t="shared" si="2"/>
        <v>40</v>
      </c>
      <c r="Q18" s="2">
        <f t="shared" si="2"/>
        <v>72</v>
      </c>
      <c r="R18" s="2">
        <f t="shared" si="2"/>
        <v>8</v>
      </c>
      <c r="S18" s="2">
        <f t="shared" si="2"/>
        <v>34</v>
      </c>
      <c r="T18" s="2">
        <f t="shared" si="2"/>
        <v>172</v>
      </c>
      <c r="U18" s="2">
        <f t="shared" si="2"/>
        <v>340</v>
      </c>
    </row>
    <row r="19" spans="1:21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</row>
    <row r="20" spans="1:21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</row>
    <row r="21" spans="1:21" ht="15.75" x14ac:dyDescent="0.25">
      <c r="A21" s="7"/>
      <c r="G21" s="7" t="s">
        <v>29</v>
      </c>
    </row>
    <row r="22" spans="1:21" ht="12.75" customHeight="1" x14ac:dyDescent="0.25">
      <c r="B22" s="8" t="s">
        <v>30</v>
      </c>
    </row>
  </sheetData>
  <mergeCells count="10">
    <mergeCell ref="T4:U4"/>
    <mergeCell ref="F4:G4"/>
    <mergeCell ref="H4:I4"/>
    <mergeCell ref="B4:C4"/>
    <mergeCell ref="D4:E4"/>
    <mergeCell ref="J4:K4"/>
    <mergeCell ref="L4:M4"/>
    <mergeCell ref="N4:O4"/>
    <mergeCell ref="P4:Q4"/>
    <mergeCell ref="R4:S4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Гриневич Мария Евгеньевна</dc:creator>
  <cp:lastModifiedBy>Гриневич Мария Евгеньевна</cp:lastModifiedBy>
  <cp:lastPrinted>2020-09-11T05:43:27Z</cp:lastPrinted>
  <dcterms:created xsi:type="dcterms:W3CDTF">2020-09-02T05:29:41Z</dcterms:created>
  <dcterms:modified xsi:type="dcterms:W3CDTF">2020-09-11T06:31:15Z</dcterms:modified>
</cp:coreProperties>
</file>