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работа по ГКПЗ 2021\18801 ЗП не МСП п\ЗД\"/>
    </mc:Choice>
  </mc:AlternateContent>
  <bookViews>
    <workbookView xWindow="0" yWindow="0" windowWidth="34080" windowHeight="10164"/>
  </bookViews>
  <sheets>
    <sheet name="Структура НМЦ" sheetId="1" r:id="rId1"/>
  </sheets>
  <externalReferences>
    <externalReference r:id="rId2"/>
  </externalReferences>
  <definedNames>
    <definedName name="_xlnm.Print_Area" localSheetId="0">'Структура НМЦ'!$A$1:$P$19</definedName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G14" i="1"/>
  <c r="G10" i="1"/>
  <c r="G11" i="1"/>
  <c r="G12" i="1"/>
  <c r="O10" i="1"/>
  <c r="P10" i="1" s="1"/>
  <c r="O11" i="1"/>
  <c r="P11" i="1" s="1"/>
  <c r="O12" i="1"/>
  <c r="P12" i="1" s="1"/>
  <c r="O13" i="1"/>
  <c r="P13" i="1" s="1"/>
  <c r="O14" i="1"/>
  <c r="P14" i="1" s="1"/>
  <c r="M10" i="1"/>
  <c r="M11" i="1"/>
  <c r="M12" i="1"/>
  <c r="M13" i="1"/>
  <c r="M14" i="1"/>
  <c r="L10" i="1"/>
  <c r="L11" i="1"/>
  <c r="L12" i="1"/>
  <c r="L13" i="1"/>
  <c r="L14" i="1"/>
  <c r="J10" i="1"/>
  <c r="J11" i="1"/>
  <c r="J12" i="1"/>
  <c r="J13" i="1"/>
  <c r="J14" i="1"/>
  <c r="I10" i="1"/>
  <c r="I11" i="1"/>
  <c r="I12" i="1"/>
  <c r="I13" i="1"/>
  <c r="I14" i="1"/>
  <c r="O9" i="1"/>
  <c r="P9" i="1" s="1"/>
  <c r="M9" i="1"/>
  <c r="L9" i="1"/>
  <c r="J9" i="1"/>
  <c r="I9" i="1"/>
  <c r="G9" i="1"/>
  <c r="P15" i="1" l="1"/>
  <c r="G15" i="1"/>
  <c r="F4" i="1" s="1"/>
  <c r="P16" i="1" l="1"/>
  <c r="P17" i="1" s="1"/>
  <c r="G16" i="1" l="1"/>
  <c r="G17" i="1" s="1"/>
</calcChain>
</file>

<file path=xl/sharedStrings.xml><?xml version="1.0" encoding="utf-8"?>
<sst xmlns="http://schemas.openxmlformats.org/spreadsheetml/2006/main" count="40" uniqueCount="27">
  <si>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</si>
  <si>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</si>
  <si>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</si>
  <si>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</si>
  <si>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</si>
  <si>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</si>
  <si>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</si>
  <si>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</si>
  <si>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</si>
  <si>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</si>
  <si>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</si>
  <si>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</si>
  <si>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</si>
  <si>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</si>
  <si>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</si>
  <si>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</si>
  <si>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</si>
  <si>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</si>
  <si>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t>!! Строки добавлять  корректно в левую таб. (</t>
    </r>
    <r>
      <rPr>
        <i/>
        <sz val="14"/>
        <color rgb="FFFF0000"/>
        <rFont val="Calibri"/>
        <family val="2"/>
        <charset val="204"/>
        <scheme val="minor"/>
      </rPr>
      <t>Структура НМЦ)</t>
    </r>
    <r>
      <rPr>
        <b/>
        <i/>
        <sz val="14"/>
        <color rgb="FFFF0000"/>
        <rFont val="Calibri"/>
        <family val="2"/>
        <charset val="204"/>
        <scheme val="minor"/>
      </rPr>
      <t xml:space="preserve"> правая </t>
    </r>
    <r>
      <rPr>
        <i/>
        <sz val="14"/>
        <color rgb="FFFF0000"/>
        <rFont val="Calibri"/>
        <family val="2"/>
        <charset val="204"/>
        <scheme val="minor"/>
      </rPr>
      <t xml:space="preserve">(форма Ком.предложения..) </t>
    </r>
    <r>
      <rPr>
        <b/>
        <i/>
        <sz val="14"/>
        <color rgb="FFFF0000"/>
        <rFont val="Calibri"/>
        <family val="2"/>
        <charset val="204"/>
        <scheme val="minor"/>
      </rPr>
      <t xml:space="preserve">имеет привязку к левой и автоматически дублирует внесенную информацию.Формулы не удалять. </t>
    </r>
  </si>
  <si>
    <t>шт</t>
  </si>
  <si>
    <t>Установление сервитута на земельный участок, согласно статьи 23, главы V.3. Земельного кодекса РФ и ст. 274-276 Гражданского кодекса РФ</t>
  </si>
  <si>
    <t>Использование земель или земельных участков, находящихся в государственной или муниципальной собственности, без предоставления земельных участков и установления сервитута, публичного сервитута, согласно главы V.6. Земельного кодекса РФ</t>
  </si>
  <si>
    <t>Установление публичного сервитута в отдельных целях, согласно статьи 23, главы V.7. Земельного кодекса РФ</t>
  </si>
  <si>
    <t>Оформление прав на лесные участки для строительства, реконструкции, эксплуатации линейных объектов, согласно Лесного кодекса РФ</t>
  </si>
  <si>
    <t>Государственный кадастровый учет и государственная регистрация прав на созданные здание или сооружение, для строительства которого в соответствии с федеральными законами не требуется разрешение на строительство, согласно п. 10 ст. 40 Федерального закона от 13.07.2015 № 218-ФЗ «О государственной регистрации недвижимости»</t>
  </si>
  <si>
    <t>Установление охранных зон объектов электросетевого хозяйства и особых условий использования земельных участков, расположенных в границах таких зон, согласно постановления правительства РФ от 24.02.2009 № 160 «О порядке установления охранных зон объектов электросетевого хозяйства и особых условий использования земельных участков, расположенных в границах таких зон»</t>
  </si>
  <si>
    <t xml:space="preserve">Средняя арифметическая стоимость  всех видов работ: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</si>
</sst>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  <font>
      <i/>
      <sz val="14"/>
      <color rgb="FFFF0000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44">
    <border>
      <left/>
      <right/>
      <top/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/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/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thin">
        <color rgb="FF002060"/>
      </bottom>
      <diagonal/>
    </border>
    <border>
      <left style="medium">
        <color indexed="64"/>
      </left>
      <right/>
      <top/>
      <bottom style="medium">
        <color rgb="FF002060"/>
      </bottom>
      <diagonal/>
    </border>
    <border>
      <left/>
      <right style="medium">
        <color indexed="64"/>
      </right>
      <top style="medium">
        <color rgb="FF002060"/>
      </top>
      <bottom style="medium">
        <color rgb="FF002060"/>
      </bottom>
      <diagonal/>
    </border>
    <border>
      <left style="medium">
        <color indexed="64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5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49" fontId="7" fillId="2" borderId="11" xfId="0" applyNumberFormat="1" applyFont="1" applyFill="1" applyBorder="1" applyAlignment="1" applyProtection="1">
      <alignment horizontal="left" vertical="top" wrapText="1"/>
      <protection locked="0"/>
    </xf>
    <xf numFmtId="4" fontId="7" fillId="2" borderId="5" xfId="0" applyNumberFormat="1" applyFont="1" applyFill="1" applyBorder="1" applyAlignment="1" applyProtection="1">
      <alignment horizontal="center" vertical="top" wrapText="1"/>
      <protection locked="0"/>
    </xf>
    <xf numFmtId="3" fontId="7" fillId="2" borderId="5" xfId="0" applyNumberFormat="1" applyFont="1" applyFill="1" applyBorder="1" applyAlignment="1" applyProtection="1">
      <alignment horizontal="center" vertical="top" wrapText="1"/>
      <protection locked="0"/>
    </xf>
    <xf numFmtId="49" fontId="7" fillId="2" borderId="5" xfId="0" applyNumberFormat="1" applyFont="1" applyFill="1" applyBorder="1" applyAlignment="1" applyProtection="1">
      <alignment horizontal="left" vertical="top" wrapText="1"/>
      <protection locked="0"/>
    </xf>
    <xf numFmtId="4" fontId="1" fillId="4" borderId="13" xfId="0" applyNumberFormat="1" applyFont="1" applyFill="1" applyBorder="1" applyAlignment="1">
      <alignment horizontal="center" vertical="center" wrapText="1"/>
    </xf>
    <xf numFmtId="4" fontId="2" fillId="4" borderId="22" xfId="0" applyNumberFormat="1" applyFont="1" applyFill="1" applyBorder="1" applyAlignment="1">
      <alignment horizontal="center" vertical="top" wrapText="1"/>
    </xf>
    <xf numFmtId="4" fontId="2" fillId="4" borderId="20" xfId="0" applyNumberFormat="1" applyFont="1" applyFill="1" applyBorder="1" applyAlignment="1">
      <alignment horizontal="center" vertical="top" wrapText="1"/>
    </xf>
    <xf numFmtId="49" fontId="2" fillId="5" borderId="11" xfId="0" applyNumberFormat="1" applyFont="1" applyFill="1" applyBorder="1" applyAlignment="1">
      <alignment horizontal="left" vertical="top" wrapText="1"/>
    </xf>
    <xf numFmtId="3" fontId="2" fillId="5" borderId="5" xfId="0" applyNumberFormat="1" applyFont="1" applyFill="1" applyBorder="1" applyAlignment="1">
      <alignment horizontal="center" vertical="top" wrapText="1"/>
    </xf>
    <xf numFmtId="4" fontId="2" fillId="5" borderId="6" xfId="0" applyNumberFormat="1" applyFont="1" applyFill="1" applyBorder="1" applyAlignment="1">
      <alignment horizontal="center" vertical="top" wrapText="1"/>
    </xf>
    <xf numFmtId="0" fontId="6" fillId="4" borderId="2" xfId="0" applyFont="1" applyFill="1" applyBorder="1" applyAlignment="1">
      <alignment horizontal="center" vertical="center" wrapText="1"/>
    </xf>
    <xf numFmtId="4" fontId="2" fillId="5" borderId="5" xfId="0" applyNumberFormat="1" applyFont="1" applyFill="1" applyBorder="1" applyAlignment="1">
      <alignment horizontal="center" vertical="top" wrapText="1"/>
    </xf>
    <xf numFmtId="9" fontId="7" fillId="2" borderId="23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0" fontId="2" fillId="2" borderId="0" xfId="0" applyFont="1" applyFill="1" applyBorder="1" applyAlignment="1">
      <alignment horizontal="center" vertical="top" wrapText="1"/>
    </xf>
    <xf numFmtId="4" fontId="7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1" fillId="4" borderId="32" xfId="0" applyFont="1" applyFill="1" applyBorder="1" applyAlignment="1">
      <alignment horizontal="center" vertical="center" wrapText="1"/>
    </xf>
    <xf numFmtId="0" fontId="1" fillId="4" borderId="33" xfId="0" applyFont="1" applyFill="1" applyBorder="1" applyAlignment="1">
      <alignment horizontal="center" vertical="center" wrapText="1"/>
    </xf>
    <xf numFmtId="4" fontId="7" fillId="5" borderId="35" xfId="0" applyNumberFormat="1" applyFont="1" applyFill="1" applyBorder="1" applyAlignment="1" applyProtection="1">
      <alignment horizontal="center" vertical="top" wrapText="1"/>
    </xf>
    <xf numFmtId="4" fontId="1" fillId="4" borderId="37" xfId="0" applyNumberFormat="1" applyFont="1" applyFill="1" applyBorder="1" applyAlignment="1">
      <alignment horizontal="center" vertical="center" wrapText="1"/>
    </xf>
    <xf numFmtId="4" fontId="2" fillId="4" borderId="39" xfId="0" applyNumberFormat="1" applyFont="1" applyFill="1" applyBorder="1" applyAlignment="1">
      <alignment horizontal="center" vertical="top" wrapText="1"/>
    </xf>
    <xf numFmtId="4" fontId="2" fillId="4" borderId="43" xfId="0" applyNumberFormat="1" applyFont="1" applyFill="1" applyBorder="1" applyAlignment="1">
      <alignment horizontal="center" vertical="top" wrapText="1"/>
    </xf>
    <xf numFmtId="4" fontId="6" fillId="4" borderId="1" xfId="0" applyNumberFormat="1" applyFont="1" applyFill="1" applyBorder="1" applyAlignment="1">
      <alignment horizontal="center" vertical="center" wrapText="1"/>
    </xf>
    <xf numFmtId="4" fontId="7" fillId="0" borderId="5" xfId="0" applyNumberFormat="1" applyFont="1" applyFill="1" applyBorder="1" applyAlignment="1" applyProtection="1">
      <alignment horizontal="center" vertical="top" wrapText="1"/>
      <protection locked="0"/>
    </xf>
    <xf numFmtId="0" fontId="0" fillId="0" borderId="0" xfId="0" applyAlignment="1">
      <alignment horizontal="center" vertical="top"/>
    </xf>
    <xf numFmtId="0" fontId="4" fillId="0" borderId="34" xfId="0" applyFont="1" applyBorder="1" applyAlignment="1">
      <alignment horizontal="center" vertical="top"/>
    </xf>
    <xf numFmtId="0" fontId="4" fillId="5" borderId="4" xfId="0" applyFont="1" applyFill="1" applyBorder="1" applyAlignment="1">
      <alignment horizontal="center" vertical="top"/>
    </xf>
    <xf numFmtId="0" fontId="0" fillId="0" borderId="0" xfId="0" applyAlignment="1">
      <alignment vertical="top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4" fontId="8" fillId="4" borderId="24" xfId="0" applyNumberFormat="1" applyFont="1" applyFill="1" applyBorder="1" applyAlignment="1" applyProtection="1">
      <alignment horizontal="right" vertical="center" wrapText="1"/>
    </xf>
    <xf numFmtId="4" fontId="8" fillId="4" borderId="25" xfId="0" applyNumberFormat="1" applyFont="1" applyFill="1" applyBorder="1" applyAlignment="1" applyProtection="1">
      <alignment horizontal="right" vertical="center" wrapText="1"/>
    </xf>
    <xf numFmtId="4" fontId="8" fillId="4" borderId="26" xfId="0" applyNumberFormat="1" applyFont="1" applyFill="1" applyBorder="1" applyAlignment="1" applyProtection="1">
      <alignment horizontal="right" vertical="center" wrapText="1"/>
    </xf>
    <xf numFmtId="4" fontId="10" fillId="2" borderId="21" xfId="0" applyNumberFormat="1" applyFont="1" applyFill="1" applyBorder="1" applyAlignment="1" applyProtection="1">
      <alignment horizontal="left" vertical="top" wrapText="1"/>
    </xf>
    <xf numFmtId="0" fontId="10" fillId="0" borderId="21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 wrapText="1"/>
    </xf>
    <xf numFmtId="4" fontId="8" fillId="4" borderId="36" xfId="0" applyNumberFormat="1" applyFont="1" applyFill="1" applyBorder="1" applyAlignment="1" applyProtection="1">
      <alignment horizontal="right" vertical="center" wrapText="1"/>
    </xf>
    <xf numFmtId="4" fontId="7" fillId="4" borderId="40" xfId="0" applyNumberFormat="1" applyFont="1" applyFill="1" applyBorder="1" applyAlignment="1" applyProtection="1">
      <alignment horizontal="right" vertical="top" wrapText="1"/>
    </xf>
    <xf numFmtId="4" fontId="7" fillId="4" borderId="41" xfId="0" applyNumberFormat="1" applyFont="1" applyFill="1" applyBorder="1" applyAlignment="1" applyProtection="1">
      <alignment horizontal="right" vertical="top" wrapText="1"/>
    </xf>
    <xf numFmtId="4" fontId="7" fillId="4" borderId="42" xfId="0" applyNumberFormat="1" applyFont="1" applyFill="1" applyBorder="1" applyAlignment="1" applyProtection="1">
      <alignment horizontal="right" vertical="top" wrapText="1"/>
    </xf>
    <xf numFmtId="0" fontId="5" fillId="3" borderId="27" xfId="0" applyFont="1" applyFill="1" applyBorder="1" applyAlignment="1">
      <alignment horizontal="center" vertical="center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5" fillId="3" borderId="31" xfId="0" applyFont="1" applyFill="1" applyBorder="1" applyAlignment="1">
      <alignment horizontal="center" vertical="center" wrapText="1"/>
    </xf>
    <xf numFmtId="4" fontId="7" fillId="4" borderId="18" xfId="0" applyNumberFormat="1" applyFont="1" applyFill="1" applyBorder="1" applyAlignment="1" applyProtection="1">
      <alignment horizontal="right" vertical="top" wrapText="1"/>
    </xf>
    <xf numFmtId="4" fontId="7" fillId="4" borderId="19" xfId="0" applyNumberFormat="1" applyFont="1" applyFill="1" applyBorder="1" applyAlignment="1" applyProtection="1">
      <alignment horizontal="right" vertical="top" wrapText="1"/>
    </xf>
    <xf numFmtId="4" fontId="7" fillId="4" borderId="12" xfId="0" applyNumberFormat="1" applyFont="1" applyFill="1" applyBorder="1" applyAlignment="1" applyProtection="1">
      <alignment horizontal="right" vertical="top" wrapText="1"/>
    </xf>
    <xf numFmtId="4" fontId="7" fillId="4" borderId="38" xfId="0" applyNumberFormat="1" applyFont="1" applyFill="1" applyBorder="1" applyAlignment="1" applyProtection="1">
      <alignment horizontal="right" vertical="top" wrapText="1"/>
    </xf>
    <xf numFmtId="4" fontId="7" fillId="4" borderId="16" xfId="0" applyNumberFormat="1" applyFont="1" applyFill="1" applyBorder="1" applyAlignment="1" applyProtection="1">
      <alignment horizontal="right" vertical="top" wrapText="1"/>
    </xf>
    <xf numFmtId="4" fontId="7" fillId="4" borderId="17" xfId="0" applyNumberFormat="1" applyFont="1" applyFill="1" applyBorder="1" applyAlignment="1" applyProtection="1">
      <alignment horizontal="right" vertical="top" wrapText="1"/>
    </xf>
    <xf numFmtId="0" fontId="12" fillId="3" borderId="7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0"/>
  <sheetViews>
    <sheetView tabSelected="1" zoomScaleNormal="100" workbookViewId="0">
      <selection activeCell="F4" sqref="F4"/>
    </sheetView>
  </sheetViews>
  <sheetFormatPr defaultRowHeight="14.4" x14ac:dyDescent="0.3"/>
  <cols>
    <col min="1" max="1" width="4.5546875" customWidth="1"/>
    <col min="2" max="2" width="9.109375" customWidth="1"/>
    <col min="3" max="3" width="50.6640625" customWidth="1"/>
    <col min="4" max="4" width="7.109375" customWidth="1"/>
    <col min="5" max="5" width="15.6640625" customWidth="1"/>
    <col min="6" max="6" width="13.109375" bestFit="1" customWidth="1"/>
    <col min="7" max="7" width="15.6640625" customWidth="1"/>
    <col min="10" max="10" width="50.6640625" customWidth="1"/>
    <col min="11" max="11" width="21.33203125" customWidth="1"/>
    <col min="12" max="12" width="7.33203125" customWidth="1"/>
    <col min="13" max="13" width="15.6640625" customWidth="1"/>
    <col min="14" max="14" width="13.88671875" customWidth="1"/>
    <col min="15" max="15" width="8.6640625" customWidth="1"/>
    <col min="16" max="16" width="15.6640625" customWidth="1"/>
  </cols>
  <sheetData>
    <row r="1" spans="1:26" ht="34.5" customHeight="1" x14ac:dyDescent="0.3">
      <c r="B1" s="47" t="s">
        <v>2</v>
      </c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" thickBot="1" x14ac:dyDescent="0.3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5">
      <c r="B3" s="39" t="s">
        <v>12</v>
      </c>
      <c r="C3" s="40"/>
      <c r="D3" s="40"/>
      <c r="E3" s="48"/>
      <c r="F3" s="33">
        <v>4000000</v>
      </c>
      <c r="G3" s="19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thickBot="1" x14ac:dyDescent="0.35">
      <c r="B4" s="64" t="s">
        <v>26</v>
      </c>
      <c r="C4" s="66"/>
      <c r="D4" s="66"/>
      <c r="E4" s="67"/>
      <c r="F4" s="68">
        <f>G15/6</f>
        <v>12214.538333333336</v>
      </c>
      <c r="G4" s="65" t="s">
        <v>3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3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" thickBot="1" x14ac:dyDescent="0.3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5">
      <c r="B7" s="53" t="s">
        <v>13</v>
      </c>
      <c r="C7" s="54"/>
      <c r="D7" s="55"/>
      <c r="E7" s="55"/>
      <c r="F7" s="56"/>
      <c r="G7" s="57"/>
      <c r="H7" s="3"/>
      <c r="I7" s="39" t="s">
        <v>4</v>
      </c>
      <c r="J7" s="40"/>
      <c r="K7" s="40"/>
      <c r="L7" s="40"/>
      <c r="M7" s="40"/>
      <c r="N7" s="40"/>
      <c r="O7" s="40"/>
      <c r="P7" s="4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24.2" x14ac:dyDescent="0.3">
      <c r="B8" s="27" t="s">
        <v>5</v>
      </c>
      <c r="C8" s="6" t="s">
        <v>0</v>
      </c>
      <c r="D8" s="6" t="s">
        <v>9</v>
      </c>
      <c r="E8" s="7" t="s">
        <v>10</v>
      </c>
      <c r="F8" s="7" t="s">
        <v>6</v>
      </c>
      <c r="G8" s="28" t="s">
        <v>11</v>
      </c>
      <c r="H8" s="1"/>
      <c r="I8" s="5" t="s">
        <v>5</v>
      </c>
      <c r="J8" s="6" t="s">
        <v>1</v>
      </c>
      <c r="K8" s="7" t="s">
        <v>14</v>
      </c>
      <c r="L8" s="6" t="s">
        <v>9</v>
      </c>
      <c r="M8" s="7" t="s">
        <v>10</v>
      </c>
      <c r="N8" s="7" t="s">
        <v>15</v>
      </c>
      <c r="O8" s="7" t="s">
        <v>6</v>
      </c>
      <c r="P8" s="8" t="s">
        <v>16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s="38" customFormat="1" ht="41.4" x14ac:dyDescent="0.3">
      <c r="A9" s="35"/>
      <c r="B9" s="36">
        <v>1</v>
      </c>
      <c r="C9" s="9" t="s">
        <v>20</v>
      </c>
      <c r="D9" s="10" t="s">
        <v>19</v>
      </c>
      <c r="E9" s="34">
        <v>17059.439999999999</v>
      </c>
      <c r="F9" s="11">
        <v>1</v>
      </c>
      <c r="G9" s="29">
        <f>E9*F9</f>
        <v>17059.439999999999</v>
      </c>
      <c r="H9" s="1"/>
      <c r="I9" s="37">
        <f>B9</f>
        <v>1</v>
      </c>
      <c r="J9" s="16" t="str">
        <f>C9</f>
        <v>Установление сервитута на земельный участок, согласно статьи 23, главы V.3. Земельного кодекса РФ и ст. 274-276 Гражданского кодекса РФ</v>
      </c>
      <c r="K9" s="12"/>
      <c r="L9" s="17" t="str">
        <f>D9</f>
        <v>шт</v>
      </c>
      <c r="M9" s="20">
        <f>E9</f>
        <v>17059.439999999999</v>
      </c>
      <c r="N9" s="10"/>
      <c r="O9" s="17">
        <f>F9</f>
        <v>1</v>
      </c>
      <c r="P9" s="18">
        <f>N9*O9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s="38" customFormat="1" ht="69" x14ac:dyDescent="0.3">
      <c r="A10" s="35"/>
      <c r="B10" s="36">
        <v>2</v>
      </c>
      <c r="C10" s="9" t="s">
        <v>21</v>
      </c>
      <c r="D10" s="10" t="s">
        <v>19</v>
      </c>
      <c r="E10" s="34">
        <v>16702.099999999999</v>
      </c>
      <c r="F10" s="11">
        <v>1</v>
      </c>
      <c r="G10" s="29">
        <f t="shared" ref="G10:G14" si="0">E10*F10</f>
        <v>16702.099999999999</v>
      </c>
      <c r="H10" s="1"/>
      <c r="I10" s="37">
        <f t="shared" ref="I10:I14" si="1">B10</f>
        <v>2</v>
      </c>
      <c r="J10" s="16" t="str">
        <f t="shared" ref="J10:J14" si="2">C10</f>
        <v>Использование земель или земельных участков, находящихся в государственной или муниципальной собственности, без предоставления земельных участков и установления сервитута, публичного сервитута, согласно главы V.6. Земельного кодекса РФ</v>
      </c>
      <c r="K10" s="12"/>
      <c r="L10" s="17" t="str">
        <f t="shared" ref="L10:L14" si="3">D10</f>
        <v>шт</v>
      </c>
      <c r="M10" s="20">
        <f t="shared" ref="M10:M14" si="4">E10</f>
        <v>16702.099999999999</v>
      </c>
      <c r="N10" s="10"/>
      <c r="O10" s="17">
        <f t="shared" ref="O10:O14" si="5">F10</f>
        <v>1</v>
      </c>
      <c r="P10" s="18">
        <f t="shared" ref="P10:P14" si="6"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s="38" customFormat="1" ht="27.6" x14ac:dyDescent="0.3">
      <c r="A11" s="35"/>
      <c r="B11" s="36">
        <v>3</v>
      </c>
      <c r="C11" s="9" t="s">
        <v>22</v>
      </c>
      <c r="D11" s="10" t="s">
        <v>19</v>
      </c>
      <c r="E11" s="34">
        <v>15397</v>
      </c>
      <c r="F11" s="11">
        <v>1</v>
      </c>
      <c r="G11" s="29">
        <f t="shared" si="0"/>
        <v>15397</v>
      </c>
      <c r="H11" s="1"/>
      <c r="I11" s="37">
        <f t="shared" si="1"/>
        <v>3</v>
      </c>
      <c r="J11" s="16" t="str">
        <f t="shared" si="2"/>
        <v>Установление публичного сервитута в отдельных целях, согласно статьи 23, главы V.7. Земельного кодекса РФ</v>
      </c>
      <c r="K11" s="12"/>
      <c r="L11" s="17" t="str">
        <f t="shared" si="3"/>
        <v>шт</v>
      </c>
      <c r="M11" s="20">
        <f t="shared" si="4"/>
        <v>15397</v>
      </c>
      <c r="N11" s="10"/>
      <c r="O11" s="17">
        <f t="shared" si="5"/>
        <v>1</v>
      </c>
      <c r="P11" s="18">
        <f t="shared" si="6"/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s="38" customFormat="1" ht="41.4" x14ac:dyDescent="0.3">
      <c r="A12" s="35"/>
      <c r="B12" s="36">
        <v>4</v>
      </c>
      <c r="C12" s="9" t="s">
        <v>23</v>
      </c>
      <c r="D12" s="10" t="s">
        <v>19</v>
      </c>
      <c r="E12" s="34">
        <v>16049.55</v>
      </c>
      <c r="F12" s="11">
        <v>1</v>
      </c>
      <c r="G12" s="29">
        <f t="shared" si="0"/>
        <v>16049.55</v>
      </c>
      <c r="H12" s="1"/>
      <c r="I12" s="37">
        <f t="shared" si="1"/>
        <v>4</v>
      </c>
      <c r="J12" s="16" t="str">
        <f t="shared" si="2"/>
        <v>Оформление прав на лесные участки для строительства, реконструкции, эксплуатации линейных объектов, согласно Лесного кодекса РФ</v>
      </c>
      <c r="K12" s="12"/>
      <c r="L12" s="17" t="str">
        <f t="shared" si="3"/>
        <v>шт</v>
      </c>
      <c r="M12" s="20">
        <f t="shared" si="4"/>
        <v>16049.55</v>
      </c>
      <c r="N12" s="10"/>
      <c r="O12" s="17">
        <f t="shared" si="5"/>
        <v>1</v>
      </c>
      <c r="P12" s="18">
        <f t="shared" si="6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s="38" customFormat="1" ht="96.6" x14ac:dyDescent="0.3">
      <c r="A13" s="35"/>
      <c r="B13" s="36">
        <v>5</v>
      </c>
      <c r="C13" s="9" t="s">
        <v>24</v>
      </c>
      <c r="D13" s="10" t="s">
        <v>19</v>
      </c>
      <c r="E13" s="34">
        <v>4039.57</v>
      </c>
      <c r="F13" s="11">
        <v>1</v>
      </c>
      <c r="G13" s="29">
        <f t="shared" si="0"/>
        <v>4039.57</v>
      </c>
      <c r="H13" s="1"/>
      <c r="I13" s="37">
        <f t="shared" si="1"/>
        <v>5</v>
      </c>
      <c r="J13" s="16" t="str">
        <f t="shared" si="2"/>
        <v>Государственный кадастровый учет и государственная регистрация прав на созданные здание или сооружение, для строительства которого в соответствии с федеральными законами не требуется разрешение на строительство, согласно п. 10 ст. 40 Федерального закона от 13.07.2015 № 218-ФЗ «О государственной регистрации недвижимости»</v>
      </c>
      <c r="K13" s="12"/>
      <c r="L13" s="17" t="str">
        <f t="shared" si="3"/>
        <v>шт</v>
      </c>
      <c r="M13" s="20">
        <f t="shared" si="4"/>
        <v>4039.57</v>
      </c>
      <c r="N13" s="10"/>
      <c r="O13" s="17">
        <f t="shared" si="5"/>
        <v>1</v>
      </c>
      <c r="P13" s="18">
        <f t="shared" si="6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s="38" customFormat="1" ht="111" thickBot="1" x14ac:dyDescent="0.35">
      <c r="A14" s="35"/>
      <c r="B14" s="36">
        <v>6</v>
      </c>
      <c r="C14" s="9" t="s">
        <v>25</v>
      </c>
      <c r="D14" s="10" t="s">
        <v>19</v>
      </c>
      <c r="E14" s="34">
        <v>4039.57</v>
      </c>
      <c r="F14" s="11">
        <v>1</v>
      </c>
      <c r="G14" s="29">
        <f t="shared" si="0"/>
        <v>4039.57</v>
      </c>
      <c r="H14" s="1"/>
      <c r="I14" s="37">
        <f t="shared" si="1"/>
        <v>6</v>
      </c>
      <c r="J14" s="16" t="str">
        <f t="shared" si="2"/>
        <v>Установление охранных зон объектов электросетевого хозяйства и особых условий использования земельных участков, расположенных в границах таких зон, согласно постановления правительства РФ от 24.02.2009 № 160 «О порядке установления охранных зон объектов электросетевого хозяйства и особых условий использования земельных участков, расположенных в границах таких зон»</v>
      </c>
      <c r="K14" s="12"/>
      <c r="L14" s="17" t="str">
        <f t="shared" si="3"/>
        <v>шт</v>
      </c>
      <c r="M14" s="20">
        <f t="shared" si="4"/>
        <v>4039.57</v>
      </c>
      <c r="N14" s="10"/>
      <c r="O14" s="17">
        <f t="shared" si="5"/>
        <v>1</v>
      </c>
      <c r="P14" s="18">
        <f t="shared" si="6"/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1" customHeight="1" thickBot="1" x14ac:dyDescent="0.35">
      <c r="A15" s="4"/>
      <c r="B15" s="49" t="s">
        <v>7</v>
      </c>
      <c r="C15" s="43"/>
      <c r="D15" s="43"/>
      <c r="E15" s="43"/>
      <c r="F15" s="44"/>
      <c r="G15" s="30">
        <f>SUM(G9:G14)</f>
        <v>73287.23000000001</v>
      </c>
      <c r="H15" s="1"/>
      <c r="I15" s="42" t="s">
        <v>7</v>
      </c>
      <c r="J15" s="43"/>
      <c r="K15" s="43"/>
      <c r="L15" s="43"/>
      <c r="M15" s="43"/>
      <c r="N15" s="43"/>
      <c r="O15" s="44"/>
      <c r="P15" s="13">
        <f>SUM(P9:P14)</f>
        <v>0</v>
      </c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" customHeight="1" x14ac:dyDescent="0.3">
      <c r="A16" s="4"/>
      <c r="B16" s="61" t="s">
        <v>17</v>
      </c>
      <c r="C16" s="62"/>
      <c r="D16" s="62"/>
      <c r="E16" s="62"/>
      <c r="F16" s="21">
        <v>0.2</v>
      </c>
      <c r="G16" s="31">
        <f>G15*F16</f>
        <v>14657.446000000004</v>
      </c>
      <c r="H16" s="1"/>
      <c r="I16" s="63" t="s">
        <v>17</v>
      </c>
      <c r="J16" s="62"/>
      <c r="K16" s="62"/>
      <c r="L16" s="62"/>
      <c r="M16" s="62"/>
      <c r="N16" s="62"/>
      <c r="O16" s="21">
        <v>0.2</v>
      </c>
      <c r="P16" s="14">
        <f>P15*O16</f>
        <v>0</v>
      </c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.75" customHeight="1" thickBot="1" x14ac:dyDescent="0.35">
      <c r="A17" s="4"/>
      <c r="B17" s="50" t="s">
        <v>8</v>
      </c>
      <c r="C17" s="51"/>
      <c r="D17" s="51"/>
      <c r="E17" s="51"/>
      <c r="F17" s="52"/>
      <c r="G17" s="32">
        <f>G15+G16</f>
        <v>87944.676000000007</v>
      </c>
      <c r="H17" s="1"/>
      <c r="I17" s="58" t="s">
        <v>8</v>
      </c>
      <c r="J17" s="59"/>
      <c r="K17" s="59"/>
      <c r="L17" s="59"/>
      <c r="M17" s="59"/>
      <c r="N17" s="59"/>
      <c r="O17" s="60"/>
      <c r="P17" s="15">
        <f>P15+P16</f>
        <v>0</v>
      </c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s="26" customFormat="1" ht="15.75" customHeight="1" x14ac:dyDescent="0.3">
      <c r="A18" s="22"/>
      <c r="B18" s="24"/>
      <c r="C18" s="24"/>
      <c r="D18" s="24"/>
      <c r="E18" s="24"/>
      <c r="F18" s="24"/>
      <c r="G18" s="25"/>
      <c r="H18" s="23"/>
      <c r="I18" s="24"/>
      <c r="J18" s="24"/>
      <c r="K18" s="24"/>
      <c r="L18" s="24"/>
      <c r="M18" s="24"/>
      <c r="N18" s="24"/>
      <c r="O18" s="24"/>
      <c r="P18" s="25"/>
      <c r="Q18" s="23"/>
      <c r="R18" s="23"/>
      <c r="S18" s="23"/>
      <c r="T18" s="23"/>
      <c r="U18" s="23"/>
      <c r="V18" s="23"/>
      <c r="W18" s="23"/>
      <c r="X18" s="23"/>
      <c r="Y18" s="23"/>
      <c r="Z18" s="23"/>
    </row>
    <row r="19" spans="1:26" s="26" customFormat="1" ht="61.5" customHeight="1" x14ac:dyDescent="0.3">
      <c r="A19" s="22"/>
      <c r="B19" s="45" t="s">
        <v>18</v>
      </c>
      <c r="C19" s="46"/>
      <c r="D19" s="46"/>
      <c r="E19" s="46"/>
      <c r="F19" s="46"/>
      <c r="G19" s="46"/>
      <c r="H19" s="23"/>
      <c r="I19" s="24"/>
      <c r="J19" s="24"/>
      <c r="K19" s="24"/>
      <c r="L19" s="24"/>
      <c r="M19" s="24"/>
      <c r="N19" s="24"/>
      <c r="O19" s="24"/>
      <c r="P19" s="25"/>
      <c r="Q19" s="23"/>
      <c r="R19" s="23"/>
      <c r="S19" s="23"/>
      <c r="T19" s="23"/>
      <c r="U19" s="23"/>
      <c r="V19" s="23"/>
      <c r="W19" s="23"/>
      <c r="X19" s="23"/>
      <c r="Y19" s="23"/>
      <c r="Z19" s="23"/>
    </row>
    <row r="20" spans="1:26" x14ac:dyDescent="0.3">
      <c r="Z20" s="1"/>
    </row>
  </sheetData>
  <mergeCells count="12">
    <mergeCell ref="B1:P1"/>
    <mergeCell ref="B3:E3"/>
    <mergeCell ref="B15:F15"/>
    <mergeCell ref="B17:F17"/>
    <mergeCell ref="B7:G7"/>
    <mergeCell ref="I17:O17"/>
    <mergeCell ref="B16:E16"/>
    <mergeCell ref="I16:N16"/>
    <mergeCell ref="B4:E4"/>
    <mergeCell ref="I7:P7"/>
    <mergeCell ref="I15:O15"/>
    <mergeCell ref="B19:G19"/>
  </mergeCell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Структура НМЦ</vt:lpstr>
      <vt:lpstr>'Структура НМЦ'!Область_печати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cp:lastPrinted>2019-08-26T23:30:03Z</cp:lastPrinted>
  <dcterms:created xsi:type="dcterms:W3CDTF">2018-05-22T01:14:50Z</dcterms:created>
  <dcterms:modified xsi:type="dcterms:W3CDTF">2020-09-24T06:33:55Z</dcterms:modified>
</cp:coreProperties>
</file>