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52201 ЗК МСП п\ДоЗ\"/>
    </mc:Choice>
  </mc:AlternateContent>
  <bookViews>
    <workbookView xWindow="0" yWindow="0" windowWidth="20700" windowHeight="117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1" l="1"/>
  <c r="M10" i="1"/>
  <c r="N10" i="1"/>
  <c r="P10" i="1"/>
  <c r="Q10" i="1" s="1"/>
  <c r="J11" i="1"/>
  <c r="M11" i="1"/>
  <c r="N11" i="1"/>
  <c r="P11" i="1"/>
  <c r="Q11" i="1" s="1"/>
  <c r="P9" i="1" l="1"/>
  <c r="Q9" i="1" s="1"/>
  <c r="Q12" i="1" s="1"/>
  <c r="N9" i="1"/>
  <c r="M9" i="1"/>
  <c r="J9" i="1"/>
  <c r="I9" i="1"/>
  <c r="G9" i="1"/>
  <c r="G12" i="1" l="1"/>
  <c r="G13" i="1" s="1"/>
  <c r="G14" i="1" s="1"/>
  <c r="Q13" i="1"/>
  <c r="Q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<sst xmlns="http://schemas.openxmlformats.org/spreadsheetml/2006/main" count="35" uniqueCount="26">
  <si>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</si>
  <si>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</si>
  <si>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</si>
  <si>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</si>
  <si>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</si>
  <si>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</si>
  <si>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</si>
  <si>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</si>
  <si>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</si>
  <si>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</si>
  <si>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</si>
  <si>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</si>
  <si>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</si>
  <si>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</si>
  <si>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</si>
  <si>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</si>
  <si>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</si>
  <si>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</si>
  <si>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</si>
  <si>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</si>
  <si>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</si>
  <si>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</si>
  <si>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</si>
  <si>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шт</t>
  </si>
  <si>
    <t>Услуги охраны</t>
  </si>
  <si>
    <t>Охрана объектов производственной базы Николаевского РЭС филиала АО "ДРСК" "Хабаровские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</si>
</sst>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" fillId="4" borderId="10" xfId="0" applyNumberFormat="1" applyFont="1" applyFill="1" applyBorder="1" applyAlignment="1">
      <alignment horizontal="center" vertical="center" wrapText="1"/>
    </xf>
    <xf numFmtId="4" fontId="2" fillId="4" borderId="16" xfId="0" applyNumberFormat="1" applyFont="1" applyFill="1" applyBorder="1" applyAlignment="1">
      <alignment horizontal="center" vertical="top" wrapText="1"/>
    </xf>
    <xf numFmtId="4" fontId="2" fillId="4" borderId="15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17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" fillId="4" borderId="22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6" fillId="0" borderId="0" xfId="0" applyFont="1"/>
    <xf numFmtId="4" fontId="18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6" xfId="0" applyNumberFormat="1" applyFont="1" applyFill="1" applyBorder="1" applyAlignment="1" applyProtection="1">
      <alignment horizontal="right" vertical="center" wrapText="1"/>
    </xf>
    <xf numFmtId="4" fontId="9" fillId="4" borderId="7" xfId="0" applyNumberFormat="1" applyFont="1" applyFill="1" applyBorder="1" applyAlignment="1" applyProtection="1">
      <alignment horizontal="right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0" fontId="7" fillId="2" borderId="1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4" fontId="9" fillId="4" borderId="19" xfId="0" applyNumberFormat="1" applyFont="1" applyFill="1" applyBorder="1" applyAlignment="1" applyProtection="1">
      <alignment horizontal="right" vertical="center" wrapText="1"/>
    </xf>
    <xf numFmtId="4" fontId="9" fillId="4" borderId="20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top" wrapText="1"/>
    </xf>
    <xf numFmtId="0" fontId="1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9" fillId="2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4" fontId="8" fillId="5" borderId="28" xfId="0" applyNumberFormat="1" applyFont="1" applyFill="1" applyBorder="1" applyAlignment="1" applyProtection="1">
      <alignment horizontal="center" vertical="center" wrapText="1"/>
    </xf>
    <xf numFmtId="4" fontId="18" fillId="4" borderId="30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8" fillId="2" borderId="28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tabSelected="1" zoomScale="90" zoomScaleNormal="90" workbookViewId="0">
      <selection activeCell="N16" sqref="N16"/>
    </sheetView>
  </sheetViews>
  <sheetFormatPr defaultRowHeight="14.4" x14ac:dyDescent="0.3"/>
  <cols>
    <col min="1" max="1" width="4.5546875" customWidth="1"/>
    <col min="2" max="2" width="4.44140625" customWidth="1"/>
    <col min="3" max="3" width="36.332031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8" max="8" width="15.109375" customWidth="1"/>
    <col min="9" max="9" width="5.5546875" customWidth="1"/>
    <col min="10" max="10" width="39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4" t="s">
        <v>16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25" t="s">
        <v>10</v>
      </c>
      <c r="C3" s="26"/>
      <c r="D3" s="26"/>
      <c r="E3" s="35"/>
      <c r="F3" s="21">
        <v>6349572.8399999999</v>
      </c>
      <c r="G3" s="10" t="s">
        <v>2</v>
      </c>
      <c r="H3" s="1"/>
      <c r="I3" s="25" t="s">
        <v>21</v>
      </c>
      <c r="J3" s="26"/>
      <c r="K3" s="26"/>
      <c r="L3" s="26"/>
      <c r="M3" s="26"/>
      <c r="N3" s="26"/>
      <c r="O3" s="26"/>
      <c r="P3" s="26"/>
      <c r="Q3" s="2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1" t="s">
        <v>25</v>
      </c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20"/>
      <c r="H5" s="1"/>
      <c r="I5" s="15" t="s">
        <v>18</v>
      </c>
      <c r="J5" s="15"/>
      <c r="K5" s="15"/>
      <c r="L5" s="1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25" t="s">
        <v>20</v>
      </c>
      <c r="J7" s="26"/>
      <c r="K7" s="26"/>
      <c r="L7" s="26"/>
      <c r="M7" s="26"/>
      <c r="N7" s="26"/>
      <c r="O7" s="26"/>
      <c r="P7" s="26"/>
      <c r="Q7" s="2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7.2" thickBot="1" x14ac:dyDescent="0.35">
      <c r="B8" s="16" t="s">
        <v>3</v>
      </c>
      <c r="C8" s="17" t="s">
        <v>0</v>
      </c>
      <c r="D8" s="17" t="s">
        <v>7</v>
      </c>
      <c r="E8" s="18" t="s">
        <v>8</v>
      </c>
      <c r="F8" s="18" t="s">
        <v>4</v>
      </c>
      <c r="G8" s="19" t="s">
        <v>9</v>
      </c>
      <c r="H8" s="1"/>
      <c r="I8" s="16" t="s">
        <v>3</v>
      </c>
      <c r="J8" s="17" t="s">
        <v>1</v>
      </c>
      <c r="K8" s="18" t="s">
        <v>19</v>
      </c>
      <c r="L8" s="17" t="s">
        <v>22</v>
      </c>
      <c r="M8" s="17" t="s">
        <v>7</v>
      </c>
      <c r="N8" s="18" t="s">
        <v>8</v>
      </c>
      <c r="O8" s="18" t="s">
        <v>12</v>
      </c>
      <c r="P8" s="18" t="s">
        <v>4</v>
      </c>
      <c r="Q8" s="19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3">
      <c r="A9" s="6"/>
      <c r="B9" s="52">
        <v>1</v>
      </c>
      <c r="C9" s="49" t="s">
        <v>24</v>
      </c>
      <c r="D9" s="49" t="s">
        <v>23</v>
      </c>
      <c r="E9" s="57">
        <v>6349572.8399999999</v>
      </c>
      <c r="F9" s="49">
        <v>1</v>
      </c>
      <c r="G9" s="56">
        <f>E9*F9</f>
        <v>6349572.8399999999</v>
      </c>
      <c r="H9" s="1"/>
      <c r="I9" s="55">
        <f>B9</f>
        <v>1</v>
      </c>
      <c r="J9" s="49" t="str">
        <f>C9</f>
        <v>Услуги охраны</v>
      </c>
      <c r="K9" s="49"/>
      <c r="L9" s="49"/>
      <c r="M9" s="55" t="str">
        <f>D9</f>
        <v>шт</v>
      </c>
      <c r="N9" s="55">
        <f>E9</f>
        <v>6349572.8399999999</v>
      </c>
      <c r="O9" s="60"/>
      <c r="P9" s="55">
        <f>F9</f>
        <v>1</v>
      </c>
      <c r="Q9" s="55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3">
      <c r="A10" s="6"/>
      <c r="B10" s="53"/>
      <c r="C10" s="50"/>
      <c r="D10" s="50" t="s">
        <v>23</v>
      </c>
      <c r="E10" s="58"/>
      <c r="F10" s="50">
        <v>1</v>
      </c>
      <c r="G10" s="53"/>
      <c r="H10" s="1"/>
      <c r="I10" s="53"/>
      <c r="J10" s="50">
        <f t="shared" ref="J10:J11" si="0">C10</f>
        <v>0</v>
      </c>
      <c r="K10" s="50"/>
      <c r="L10" s="50"/>
      <c r="M10" s="53" t="str">
        <f t="shared" ref="M10:M11" si="1">D10</f>
        <v>шт</v>
      </c>
      <c r="N10" s="53">
        <f t="shared" ref="N10:N11" si="2">E10</f>
        <v>0</v>
      </c>
      <c r="O10" s="53"/>
      <c r="P10" s="53">
        <f t="shared" ref="P10" si="3">F10</f>
        <v>1</v>
      </c>
      <c r="Q10" s="53">
        <f t="shared" ref="Q10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thickBot="1" x14ac:dyDescent="0.35">
      <c r="A11" s="6"/>
      <c r="B11" s="54"/>
      <c r="C11" s="51"/>
      <c r="D11" s="51" t="s">
        <v>23</v>
      </c>
      <c r="E11" s="59"/>
      <c r="F11" s="51">
        <v>1</v>
      </c>
      <c r="G11" s="54"/>
      <c r="H11" s="1"/>
      <c r="I11" s="54"/>
      <c r="J11" s="51">
        <f t="shared" si="0"/>
        <v>0</v>
      </c>
      <c r="K11" s="51"/>
      <c r="L11" s="51"/>
      <c r="M11" s="54" t="str">
        <f t="shared" si="1"/>
        <v>шт</v>
      </c>
      <c r="N11" s="54">
        <f t="shared" si="2"/>
        <v>0</v>
      </c>
      <c r="O11" s="54"/>
      <c r="P11" s="54">
        <f t="shared" ref="P11" si="5">F11</f>
        <v>1</v>
      </c>
      <c r="Q11" s="54">
        <f t="shared" ref="Q11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5">
      <c r="A12" s="6"/>
      <c r="B12" s="28" t="s">
        <v>5</v>
      </c>
      <c r="C12" s="36"/>
      <c r="D12" s="36"/>
      <c r="E12" s="36"/>
      <c r="F12" s="37"/>
      <c r="G12" s="7">
        <f>G11+G10+G9</f>
        <v>6349572.8399999999</v>
      </c>
      <c r="H12" s="2"/>
      <c r="I12" s="28" t="s">
        <v>5</v>
      </c>
      <c r="J12" s="29"/>
      <c r="K12" s="29"/>
      <c r="L12" s="29"/>
      <c r="M12" s="29"/>
      <c r="N12" s="29"/>
      <c r="O12" s="29"/>
      <c r="P12" s="30"/>
      <c r="Q12" s="7">
        <f>Q11+Q10+Q9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3">
      <c r="A13" s="6"/>
      <c r="B13" s="46" t="s">
        <v>14</v>
      </c>
      <c r="C13" s="47"/>
      <c r="D13" s="47"/>
      <c r="E13" s="47"/>
      <c r="F13" s="11">
        <v>0.2</v>
      </c>
      <c r="G13" s="8">
        <f>G12*F13</f>
        <v>1269914.568</v>
      </c>
      <c r="H13" s="1"/>
      <c r="I13" s="46" t="s">
        <v>14</v>
      </c>
      <c r="J13" s="47"/>
      <c r="K13" s="47"/>
      <c r="L13" s="47"/>
      <c r="M13" s="47"/>
      <c r="N13" s="47"/>
      <c r="O13" s="47"/>
      <c r="P13" s="11">
        <v>0.2</v>
      </c>
      <c r="Q13" s="8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5">
      <c r="A14" s="6"/>
      <c r="B14" s="38" t="s">
        <v>6</v>
      </c>
      <c r="C14" s="39"/>
      <c r="D14" s="39"/>
      <c r="E14" s="39"/>
      <c r="F14" s="40"/>
      <c r="G14" s="9">
        <f>G12+G13</f>
        <v>7619487.4079999998</v>
      </c>
      <c r="H14" s="1"/>
      <c r="I14" s="38" t="s">
        <v>6</v>
      </c>
      <c r="J14" s="39"/>
      <c r="K14" s="39"/>
      <c r="L14" s="39"/>
      <c r="M14" s="39"/>
      <c r="N14" s="39"/>
      <c r="O14" s="39"/>
      <c r="P14" s="40"/>
      <c r="Q14" s="9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3">
      <c r="B15" s="31"/>
      <c r="C15" s="31"/>
      <c r="D15" s="31"/>
      <c r="E15" s="31"/>
      <c r="F15" s="31"/>
      <c r="G15" s="31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3">
      <c r="B16" s="24"/>
      <c r="C16" s="24"/>
      <c r="D16" s="24"/>
      <c r="E16" s="24"/>
      <c r="F16" s="24"/>
      <c r="G16" s="24"/>
      <c r="H16" s="3"/>
      <c r="I16" s="3"/>
      <c r="J16" s="32" t="s">
        <v>15</v>
      </c>
      <c r="K16" s="33"/>
      <c r="L16" s="1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2" x14ac:dyDescent="0.3">
      <c r="J17" s="23"/>
      <c r="K17" s="23"/>
      <c r="L17" s="12"/>
      <c r="AA17" s="1"/>
    </row>
    <row r="18" spans="10:27" ht="16.8" x14ac:dyDescent="0.3">
      <c r="J18" s="22"/>
      <c r="K18" s="22"/>
      <c r="L18" s="13"/>
    </row>
    <row r="19" spans="10:27" ht="19.2" x14ac:dyDescent="0.3">
      <c r="J19" s="23"/>
      <c r="K19" s="23"/>
      <c r="L19" s="12"/>
    </row>
  </sheetData>
  <sheetProtection formatCells="0" formatColumns="0" formatRows="0" insertRows="0" deleteRows="0"/>
  <mergeCells count="34">
    <mergeCell ref="E9:E11"/>
    <mergeCell ref="O9:O11"/>
    <mergeCell ref="B1:Q1"/>
    <mergeCell ref="B3:E3"/>
    <mergeCell ref="B12:F12"/>
    <mergeCell ref="B14:F14"/>
    <mergeCell ref="B4:G4"/>
    <mergeCell ref="B7:G7"/>
    <mergeCell ref="I14:P14"/>
    <mergeCell ref="B13:E13"/>
    <mergeCell ref="I13:O13"/>
    <mergeCell ref="I4:L4"/>
    <mergeCell ref="I3:Q3"/>
    <mergeCell ref="C9:C11"/>
    <mergeCell ref="J9:J11"/>
    <mergeCell ref="K9:K11"/>
    <mergeCell ref="L9:L11"/>
    <mergeCell ref="D9:D11"/>
    <mergeCell ref="J18:K18"/>
    <mergeCell ref="J19:K19"/>
    <mergeCell ref="J17:K17"/>
    <mergeCell ref="B16:G16"/>
    <mergeCell ref="I7:Q7"/>
    <mergeCell ref="I12:P12"/>
    <mergeCell ref="B15:G15"/>
    <mergeCell ref="J16:K16"/>
    <mergeCell ref="B9:B11"/>
    <mergeCell ref="I9:I11"/>
    <mergeCell ref="M9:M11"/>
    <mergeCell ref="N9:N11"/>
    <mergeCell ref="P9:P11"/>
    <mergeCell ref="Q9:Q11"/>
    <mergeCell ref="F9:F11"/>
    <mergeCell ref="G9:G11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2020-07-22T04:23:38Z</cp:lastPrinted>
  <dcterms:created xsi:type="dcterms:W3CDTF">2018-05-22T01:14:50Z</dcterms:created>
  <dcterms:modified xsi:type="dcterms:W3CDTF">2020-09-29T02:07:13Z</dcterms:modified>
</cp:coreProperties>
</file>