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4" i="1" l="1"/>
  <c r="I15" i="1" s="1"/>
  <c r="I16" i="1" s="1"/>
  <c r="I17" i="1" s="1"/>
  <c r="I18" i="1" l="1"/>
</calcChain>
</file>

<file path=xl/sharedStrings.xml><?xml version="1.0" encoding="utf-8"?>
<sst xmlns="http://schemas.openxmlformats.org/spreadsheetml/2006/main" count="29" uniqueCount="28">
  <si>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</si>
  <si>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</si>
  <si>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</si>
  <si>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</si>
  <si>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</si>
  <si>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</si>
  <si>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</si>
  <si>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</si>
  <si>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</si>
  <si>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Минэкономразвития  от 06.05.2017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</si>
  <si>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</si>
  <si>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</si>
  <si>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</si>
  <si>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</si>
  <si>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</si>
  <si>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</si>
  <si>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</si>
  <si>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Кабельные линии напряжением до 35 кВ. Интервалы протяженности до 500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</si>
  <si>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п.2
A=7,763 тыс.руб; B=0.042 тыс.руб;
Коэфф.перехода в тек.цены:
Ктек = 3.99 (инд.2 кв.2017г.к 01.01.2001 на пр.раб. (Письмо Минстроя России №23090-ХМ-09 от 30.06.2017))
</t>
  </si>
  <si>
    <t>(A + B) * Ктек
(7,763 тыс.руб. + 0.042 тыс.руб.) * 3.99</t>
  </si>
  <si>
    <t>на проектные (изыскательские) работы (КЛ до 500 м - 1 км)</t>
  </si>
  <si>
    <t>"____" _____________ 2018 г.</t>
  </si>
  <si>
    <t>"____" _______________2018 г.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</si>
  <si>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</si>
  <si>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</si>
  <si>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</si>
  <si>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№5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</si>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</sst>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4"/>
  <sheetViews>
    <sheetView tabSelected="1" topLeftCell="A13" workbookViewId="0">
      <selection activeCell="A18" sqref="A18:XFD18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11</v>
      </c>
      <c r="B2" s="22"/>
      <c r="C2" s="23"/>
      <c r="D2" s="24"/>
      <c r="E2" s="25"/>
      <c r="F2" s="26"/>
      <c r="G2" s="12"/>
      <c r="H2" s="27"/>
      <c r="I2" s="26" t="s">
        <v>12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13</v>
      </c>
      <c r="B3" s="22"/>
      <c r="C3" s="23"/>
      <c r="D3" s="24"/>
      <c r="E3" s="25"/>
      <c r="F3" s="26"/>
      <c r="G3" s="12"/>
      <c r="H3" s="27"/>
      <c r="I3" s="26" t="s">
        <v>14</v>
      </c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15</v>
      </c>
      <c r="B4" s="22"/>
      <c r="C4" s="23"/>
      <c r="D4" s="24"/>
      <c r="E4" s="25"/>
      <c r="F4" s="26"/>
      <c r="G4" s="12"/>
      <c r="H4" s="27"/>
      <c r="I4" s="26" t="s">
        <v>16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2"/>
      <c r="H5" s="27"/>
      <c r="I5" s="26" t="s">
        <v>22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35" t="s">
        <v>26</v>
      </c>
      <c r="B9" s="35"/>
      <c r="C9" s="35"/>
      <c r="D9" s="35"/>
      <c r="E9" s="35"/>
      <c r="F9" s="35"/>
      <c r="G9" s="35"/>
      <c r="H9" s="35"/>
      <c r="I9" s="35"/>
    </row>
    <row r="10" spans="1:17" x14ac:dyDescent="0.2">
      <c r="A10" s="36" t="s">
        <v>20</v>
      </c>
      <c r="B10" s="36"/>
      <c r="C10" s="36"/>
      <c r="D10" s="36"/>
      <c r="E10" s="36"/>
      <c r="F10" s="36"/>
      <c r="G10" s="36"/>
      <c r="H10" s="36"/>
      <c r="I10" s="36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37" t="s">
        <v>25</v>
      </c>
      <c r="I12" s="37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216.75" customHeight="1" x14ac:dyDescent="0.2">
      <c r="A14" s="7">
        <v>1</v>
      </c>
      <c r="B14" s="38" t="s">
        <v>17</v>
      </c>
      <c r="C14" s="39"/>
      <c r="D14" s="38" t="s">
        <v>18</v>
      </c>
      <c r="E14" s="40"/>
      <c r="F14" s="40"/>
      <c r="G14" s="39"/>
      <c r="H14" s="6" t="s">
        <v>19</v>
      </c>
      <c r="I14" s="8">
        <f>ROUND(((7.763  + 0.042) * 3.99) * 1000,2)</f>
        <v>31141.95</v>
      </c>
    </row>
    <row r="15" spans="1:17" ht="12.75" customHeight="1" x14ac:dyDescent="0.2">
      <c r="A15" s="10">
        <v>2</v>
      </c>
      <c r="B15" s="41" t="s">
        <v>0</v>
      </c>
      <c r="C15" s="43"/>
      <c r="D15" s="41"/>
      <c r="E15" s="42"/>
      <c r="F15" s="42"/>
      <c r="G15" s="43"/>
      <c r="H15" s="9"/>
      <c r="I15" s="11">
        <f>ROUND(($I$14),2)</f>
        <v>31141.95</v>
      </c>
    </row>
    <row r="16" spans="1:17" ht="25.5" customHeight="1" x14ac:dyDescent="0.2">
      <c r="A16" s="7">
        <v>3</v>
      </c>
      <c r="B16" s="38" t="s">
        <v>1</v>
      </c>
      <c r="C16" s="39"/>
      <c r="D16" s="44" t="s">
        <v>10</v>
      </c>
      <c r="E16" s="45"/>
      <c r="F16" s="45"/>
      <c r="G16" s="46"/>
      <c r="H16" s="6" t="s">
        <v>2</v>
      </c>
      <c r="I16" s="8">
        <f>ROUND(($I$15) * 1.234 * 1,2)</f>
        <v>38429.17</v>
      </c>
    </row>
    <row r="17" spans="1:9" ht="37.5" customHeight="1" x14ac:dyDescent="0.2">
      <c r="A17" s="7">
        <v>4</v>
      </c>
      <c r="B17" s="38" t="s">
        <v>23</v>
      </c>
      <c r="C17" s="39"/>
      <c r="D17" s="44" t="s">
        <v>9</v>
      </c>
      <c r="E17" s="45"/>
      <c r="F17" s="45"/>
      <c r="G17" s="46"/>
      <c r="H17" s="6" t="s">
        <v>24</v>
      </c>
      <c r="I17" s="8">
        <f>I16*1.046*1.044</f>
        <v>41965.575940080002</v>
      </c>
    </row>
    <row r="18" spans="1:9" ht="25.5" customHeight="1" x14ac:dyDescent="0.2">
      <c r="A18" s="10"/>
      <c r="B18" s="41" t="s">
        <v>3</v>
      </c>
      <c r="C18" s="43"/>
      <c r="D18" s="41"/>
      <c r="E18" s="42"/>
      <c r="F18" s="42"/>
      <c r="G18" s="43"/>
      <c r="H18" s="9"/>
      <c r="I18" s="11">
        <f>SUM(I17:I17)</f>
        <v>41965.575940080002</v>
      </c>
    </row>
    <row r="19" spans="1:9" ht="27" customHeight="1" x14ac:dyDescent="0.2"/>
    <row r="20" spans="1:9" x14ac:dyDescent="0.2">
      <c r="C20" s="33" t="s">
        <v>4</v>
      </c>
      <c r="D20" s="33"/>
      <c r="E20" s="33"/>
      <c r="F20" s="33"/>
      <c r="G20" s="33"/>
      <c r="H20" s="33"/>
      <c r="I20" s="33"/>
    </row>
    <row r="21" spans="1:9" x14ac:dyDescent="0.2">
      <c r="C21" s="34" t="s">
        <v>5</v>
      </c>
      <c r="D21" s="34"/>
      <c r="E21" s="34"/>
      <c r="F21" s="34"/>
      <c r="G21" s="34"/>
      <c r="H21" s="34"/>
      <c r="I21" s="34"/>
    </row>
    <row r="23" spans="1:9" x14ac:dyDescent="0.2">
      <c r="C23" s="33" t="s">
        <v>27</v>
      </c>
      <c r="D23" s="33"/>
      <c r="E23" s="33"/>
      <c r="F23" s="33"/>
      <c r="G23" s="33"/>
      <c r="H23" s="33"/>
      <c r="I23" s="33"/>
    </row>
    <row r="24" spans="1:9" x14ac:dyDescent="0.2">
      <c r="C24" s="34" t="s">
        <v>5</v>
      </c>
      <c r="D24" s="34"/>
      <c r="E24" s="34"/>
      <c r="F24" s="34"/>
      <c r="G24" s="34"/>
      <c r="H24" s="34"/>
      <c r="I24" s="34"/>
    </row>
  </sheetData>
  <mergeCells count="17">
    <mergeCell ref="B16:C16"/>
    <mergeCell ref="D16:G16"/>
    <mergeCell ref="B17:C17"/>
    <mergeCell ref="C23:I23"/>
    <mergeCell ref="C24:I24"/>
    <mergeCell ref="A9:I9"/>
    <mergeCell ref="A10:I10"/>
    <mergeCell ref="H12:I12"/>
    <mergeCell ref="B14:C14"/>
    <mergeCell ref="D14:G14"/>
    <mergeCell ref="D15:G15"/>
    <mergeCell ref="B15:C15"/>
    <mergeCell ref="D17:G17"/>
    <mergeCell ref="C20:I20"/>
    <mergeCell ref="C21:I21"/>
    <mergeCell ref="B18:C18"/>
    <mergeCell ref="D18:G18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2018-08-29T04:13:23Z</cp:lastPrinted>
  <dcterms:created xsi:type="dcterms:W3CDTF">2009-10-12T11:06:46Z</dcterms:created>
  <dcterms:modified xsi:type="dcterms:W3CDTF">2018-10-25T05:22:00Z</dcterms:modified>
</cp:coreProperties>
</file>