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210" windowWidth="15570" windowHeight="8940"/>
  </bookViews>
  <sheets>
    <sheet name="с. Камень-Рыболов" sheetId="1" r:id="rId1"/>
  </sheets>
  <calcPr calcId="162913"/>
</workbook>
</file>

<file path=xl/calcChain.xml><?xml version="1.0" encoding="utf-8"?>
<calcChain xmlns="http://schemas.openxmlformats.org/spreadsheetml/2006/main">
  <c r="G16" i="1" l="1"/>
  <c r="G17" i="1"/>
  <c r="G18" i="1"/>
  <c r="G15" i="1"/>
  <c r="G19" i="1" l="1"/>
  <c r="G20" i="1" s="1"/>
  <c r="D14" i="1"/>
</calcChain>
</file>

<file path=xl/sharedStrings.xml><?xml version="1.0" encoding="utf-8"?>
<sst xmlns="http://schemas.openxmlformats.org/spreadsheetml/2006/main" count="27" uniqueCount="24">
  <si>
    <t>Lтр</t>
  </si>
  <si>
    <t>Средняя продолжительность рабочего дня (час.)</t>
  </si>
  <si>
    <t>СМ</t>
  </si>
  <si>
    <t>Стоимость использования машин за 1 маш.час. (руб.)</t>
  </si>
  <si>
    <t>V</t>
  </si>
  <si>
    <t>Эксплуатационная скорость транспорта (км/час.)</t>
  </si>
  <si>
    <t>Наименование машин</t>
  </si>
  <si>
    <t>Итого (руб.)</t>
  </si>
  <si>
    <t>Всего затраты (руб.)</t>
  </si>
  <si>
    <t>Зт (руб.)=2*Lтр/V*СМ</t>
  </si>
  <si>
    <t>Автомобили бортовые, грузоподъемность до 8 т (Издание Сборник СМЕТА за 4 квартал 2016,Приморский РЦЦС)</t>
  </si>
  <si>
    <t>Машины бурильно-крановые на автомобиле, глубина бурения 3,5 м (Издание Сборник СМЕТА за 4 квартал 2016, Приморский РЦЦС)</t>
  </si>
  <si>
    <t>Автогидроподъемники высотой подъема 12 м  (Издание Сборник СМЕТА за 4 квартал 2016, Приморский РЦЦС)</t>
  </si>
  <si>
    <t>затрат по перегону машин и механизмов на 100 км</t>
  </si>
  <si>
    <t>Расстояние до объекта (км.)</t>
  </si>
  <si>
    <t>Коэффициент, учитывающий обратный проезд</t>
  </si>
  <si>
    <t>Итого с учётом индекса-дефлятора на 2017 г. (1,05)</t>
  </si>
  <si>
    <t>Составлен(а) в текущих (прогнозных) ценах по состоянию на ______________</t>
  </si>
  <si>
    <t>4 кв. 2016 с учётом прогнозного уровня цен на 2017 год</t>
  </si>
  <si>
    <t>Составил: ___________________________</t>
  </si>
  <si>
    <t>(должность, подпись, расшифровка)</t>
  </si>
  <si>
    <t>Проверил: ___________________________</t>
  </si>
  <si>
    <t>Краны на автомобильном ходу при работе на других видах строительства 10 т (Издание Сборник СМЕТА за 4  квартал 2016, Приморский РЦЦС)</t>
  </si>
  <si>
    <t>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</si>
</sst>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0.0000"/>
    <numFmt numFmtId="168" formatCode="_-* #,##0.00_р_._-;\-* #,##0.00_р_._-;_-* &quot;-&quot;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/>
    <xf numFmtId="167" fontId="2" fillId="0" borderId="0" xfId="0" applyNumberFormat="1" applyFont="1" applyFill="1"/>
    <xf numFmtId="0" fontId="3" fillId="2" borderId="1" xfId="0" applyFont="1" applyFill="1" applyBorder="1" applyAlignment="1">
      <alignment horizontal="center" vertical="top" wrapText="1"/>
    </xf>
    <xf numFmtId="1" fontId="0" fillId="0" borderId="0" xfId="0" applyNumberFormat="1" applyFill="1"/>
    <xf numFmtId="165" fontId="2" fillId="0" borderId="0" xfId="0" applyNumberFormat="1" applyFont="1"/>
    <xf numFmtId="166" fontId="0" fillId="0" borderId="0" xfId="0" applyNumberFormat="1" applyFill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6" fontId="2" fillId="0" borderId="1" xfId="1" applyFont="1" applyBorder="1" applyAlignment="1">
      <alignment vertical="top" wrapText="1"/>
    </xf>
    <xf numFmtId="168" fontId="3" fillId="2" borderId="1" xfId="1" applyNumberFormat="1" applyFont="1" applyFill="1" applyBorder="1" applyAlignment="1">
      <alignment vertical="center"/>
    </xf>
    <xf numFmtId="164" fontId="0" fillId="0" borderId="0" xfId="0" applyNumberFormat="1" applyFill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7" fillId="0" borderId="0" xfId="0" applyFont="1"/>
    <xf numFmtId="0" fontId="5" fillId="0" borderId="0" xfId="0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7" fillId="0" borderId="0" xfId="0" applyFont="1" applyFill="1"/>
    <xf numFmtId="0" fontId="3" fillId="0" borderId="0" xfId="0" applyFont="1" applyAlignment="1"/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8" fillId="0" borderId="0" xfId="0" applyFont="1" applyFill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topLeftCell="A10" workbookViewId="0">
      <selection activeCell="J15" sqref="J15"/>
    </sheetView>
  </sheetViews>
  <sheetFormatPr defaultRowHeight="12.75" outlineLevelRow="1" x14ac:dyDescent="0.2"/>
  <cols>
    <col min="1" max="2" width="9.140625" style="1"/>
    <col min="3" max="3" width="42.85546875" style="1" customWidth="1"/>
    <col min="4" max="4" width="7.5703125" style="1" customWidth="1"/>
    <col min="5" max="5" width="9.140625" style="1"/>
    <col min="6" max="6" width="8" style="1" customWidth="1"/>
    <col min="7" max="7" width="12.42578125" style="1" customWidth="1"/>
    <col min="8" max="8" width="9.140625" style="2"/>
    <col min="9" max="9" width="11.85546875" bestFit="1" customWidth="1"/>
    <col min="10" max="10" width="10.85546875" bestFit="1" customWidth="1"/>
  </cols>
  <sheetData>
    <row r="1" spans="1:17" s="28" customFormat="1" outlineLevel="1" x14ac:dyDescent="0.2">
      <c r="A1" s="23"/>
      <c r="B1" s="24"/>
      <c r="C1" s="25"/>
      <c r="D1" s="26"/>
      <c r="E1" s="23"/>
      <c r="F1" s="27"/>
      <c r="G1" s="27"/>
      <c r="H1" s="27"/>
      <c r="I1" s="27"/>
      <c r="J1" s="27"/>
      <c r="K1" s="27"/>
      <c r="M1" s="27"/>
      <c r="N1" s="27"/>
      <c r="O1" s="27"/>
      <c r="P1" s="27"/>
      <c r="Q1" s="27"/>
    </row>
    <row r="2" spans="1:17" x14ac:dyDescent="0.2">
      <c r="A2" s="38" t="s">
        <v>23</v>
      </c>
      <c r="B2" s="38"/>
      <c r="C2" s="38"/>
      <c r="D2" s="38"/>
      <c r="E2" s="38"/>
      <c r="F2" s="38"/>
      <c r="G2" s="38"/>
      <c r="H2" s="1"/>
    </row>
    <row r="3" spans="1:17" x14ac:dyDescent="0.2">
      <c r="A3" s="38" t="s">
        <v>13</v>
      </c>
      <c r="B3" s="38"/>
      <c r="C3" s="38"/>
      <c r="D3" s="38"/>
      <c r="E3" s="38"/>
      <c r="F3" s="38"/>
      <c r="G3" s="38"/>
      <c r="H3" s="29"/>
    </row>
    <row r="5" spans="1:17" ht="18.75" customHeight="1" x14ac:dyDescent="0.2">
      <c r="A5" s="3"/>
      <c r="B5" s="3" t="s">
        <v>9</v>
      </c>
      <c r="C5" s="3"/>
      <c r="D5" s="3"/>
      <c r="E5" s="3"/>
      <c r="F5" s="3"/>
      <c r="G5" s="3"/>
    </row>
    <row r="6" spans="1:17" s="2" customFormat="1" x14ac:dyDescent="0.2">
      <c r="A6" s="1"/>
      <c r="B6" s="1"/>
      <c r="C6" s="1"/>
      <c r="D6" s="1"/>
      <c r="E6" s="1"/>
      <c r="F6" s="4"/>
      <c r="G6" s="1"/>
    </row>
    <row r="7" spans="1:17" s="2" customFormat="1" x14ac:dyDescent="0.2">
      <c r="A7" s="5">
        <v>2</v>
      </c>
      <c r="B7" s="1" t="s">
        <v>15</v>
      </c>
      <c r="C7" s="1"/>
      <c r="D7" s="1"/>
      <c r="E7" s="1"/>
      <c r="F7" s="6"/>
      <c r="G7" s="1"/>
    </row>
    <row r="8" spans="1:17" s="2" customFormat="1" x14ac:dyDescent="0.2">
      <c r="A8" s="7" t="s">
        <v>0</v>
      </c>
      <c r="B8" s="1" t="s">
        <v>14</v>
      </c>
      <c r="C8" s="1"/>
      <c r="D8" s="1"/>
      <c r="E8" s="1"/>
      <c r="F8" s="6"/>
      <c r="G8" s="1"/>
    </row>
    <row r="9" spans="1:17" s="2" customFormat="1" x14ac:dyDescent="0.2">
      <c r="A9" s="5">
        <v>8</v>
      </c>
      <c r="B9" s="1" t="s">
        <v>1</v>
      </c>
      <c r="C9" s="1"/>
      <c r="D9" s="1"/>
      <c r="E9" s="1"/>
      <c r="F9" s="8"/>
      <c r="G9" s="1"/>
    </row>
    <row r="10" spans="1:17" s="2" customFormat="1" x14ac:dyDescent="0.2">
      <c r="A10" s="7" t="s">
        <v>2</v>
      </c>
      <c r="B10" s="1" t="s">
        <v>3</v>
      </c>
      <c r="C10" s="1"/>
      <c r="D10" s="1"/>
      <c r="E10" s="1"/>
      <c r="F10" s="6"/>
      <c r="G10" s="1"/>
    </row>
    <row r="11" spans="1:17" s="2" customFormat="1" x14ac:dyDescent="0.2">
      <c r="A11" s="7" t="s">
        <v>4</v>
      </c>
      <c r="B11" s="1" t="s">
        <v>5</v>
      </c>
      <c r="C11" s="1"/>
      <c r="D11" s="1"/>
      <c r="E11" s="1"/>
      <c r="F11" s="6"/>
      <c r="G11" s="1"/>
    </row>
    <row r="12" spans="1:17" s="22" customFormat="1" ht="29.25" customHeight="1" x14ac:dyDescent="0.25">
      <c r="A12" s="30"/>
      <c r="B12" s="33" t="s">
        <v>17</v>
      </c>
      <c r="C12" s="31"/>
      <c r="D12" s="39" t="s">
        <v>18</v>
      </c>
      <c r="E12" s="39"/>
      <c r="F12" s="39"/>
      <c r="G12" s="39"/>
      <c r="H12" s="32"/>
      <c r="I12" s="32"/>
      <c r="J12" s="32"/>
      <c r="K12" s="21"/>
      <c r="L12" s="21"/>
      <c r="M12" s="21"/>
      <c r="N12" s="21"/>
      <c r="O12" s="21"/>
    </row>
    <row r="14" spans="1:17" s="2" customFormat="1" x14ac:dyDescent="0.2">
      <c r="A14" s="41" t="s">
        <v>6</v>
      </c>
      <c r="B14" s="42"/>
      <c r="C14" s="43"/>
      <c r="D14" s="9" t="str">
        <f>A8</f>
        <v>Lтр</v>
      </c>
      <c r="E14" s="9" t="s">
        <v>2</v>
      </c>
      <c r="F14" s="9" t="s">
        <v>4</v>
      </c>
      <c r="G14" s="9" t="s">
        <v>7</v>
      </c>
    </row>
    <row r="15" spans="1:17" s="2" customFormat="1" ht="53.25" customHeight="1" x14ac:dyDescent="0.2">
      <c r="A15" s="40" t="s">
        <v>10</v>
      </c>
      <c r="B15" s="40"/>
      <c r="C15" s="40"/>
      <c r="D15" s="14">
        <v>100</v>
      </c>
      <c r="E15" s="13">
        <v>1226.03</v>
      </c>
      <c r="F15" s="14">
        <v>40</v>
      </c>
      <c r="G15" s="15">
        <f>2*D15/F15*E15</f>
        <v>6130.15</v>
      </c>
      <c r="H15" s="10"/>
      <c r="I15" s="12"/>
      <c r="J15" s="17"/>
    </row>
    <row r="16" spans="1:17" s="2" customFormat="1" ht="68.25" customHeight="1" x14ac:dyDescent="0.2">
      <c r="A16" s="47" t="s">
        <v>11</v>
      </c>
      <c r="B16" s="47"/>
      <c r="C16" s="47"/>
      <c r="D16" s="14">
        <v>100</v>
      </c>
      <c r="E16" s="14">
        <v>1110.77</v>
      </c>
      <c r="F16" s="14">
        <v>40</v>
      </c>
      <c r="G16" s="15">
        <f t="shared" ref="G16:G18" si="0">2*D16/F16*E16</f>
        <v>5553.85</v>
      </c>
      <c r="H16" s="10"/>
    </row>
    <row r="17" spans="1:15" s="2" customFormat="1" ht="53.25" customHeight="1" x14ac:dyDescent="0.2">
      <c r="A17" s="47" t="s">
        <v>12</v>
      </c>
      <c r="B17" s="47"/>
      <c r="C17" s="47"/>
      <c r="D17" s="14">
        <v>100</v>
      </c>
      <c r="E17" s="14">
        <v>673.93</v>
      </c>
      <c r="F17" s="14">
        <v>40</v>
      </c>
      <c r="G17" s="15">
        <f t="shared" si="0"/>
        <v>3369.6499999999996</v>
      </c>
      <c r="H17" s="10"/>
    </row>
    <row r="18" spans="1:15" s="2" customFormat="1" ht="63.75" customHeight="1" x14ac:dyDescent="0.2">
      <c r="A18" s="47" t="s">
        <v>22</v>
      </c>
      <c r="B18" s="47"/>
      <c r="C18" s="47"/>
      <c r="D18" s="14">
        <v>100</v>
      </c>
      <c r="E18" s="14">
        <v>968.21</v>
      </c>
      <c r="F18" s="14">
        <v>40</v>
      </c>
      <c r="G18" s="15">
        <f t="shared" si="0"/>
        <v>4841.05</v>
      </c>
      <c r="H18" s="10"/>
    </row>
    <row r="19" spans="1:15" s="2" customFormat="1" x14ac:dyDescent="0.2">
      <c r="A19" s="44" t="s">
        <v>8</v>
      </c>
      <c r="B19" s="45"/>
      <c r="C19" s="45"/>
      <c r="D19" s="45"/>
      <c r="E19" s="45"/>
      <c r="F19" s="46"/>
      <c r="G19" s="16">
        <f>SUM(G15:G18)</f>
        <v>19894.7</v>
      </c>
      <c r="H19" s="10"/>
    </row>
    <row r="20" spans="1:15" x14ac:dyDescent="0.2">
      <c r="A20" s="44" t="s">
        <v>16</v>
      </c>
      <c r="B20" s="45"/>
      <c r="C20" s="45"/>
      <c r="D20" s="45"/>
      <c r="E20" s="45"/>
      <c r="F20" s="46"/>
      <c r="G20" s="16">
        <f>G19*1.05</f>
        <v>20889.435000000001</v>
      </c>
    </row>
    <row r="21" spans="1:15" ht="22.5" customHeight="1" x14ac:dyDescent="0.2">
      <c r="G21" s="11"/>
    </row>
    <row r="22" spans="1:15" ht="12.75" customHeight="1" x14ac:dyDescent="0.2">
      <c r="A22" s="36" t="s">
        <v>19</v>
      </c>
      <c r="B22" s="36"/>
      <c r="C22" s="36"/>
      <c r="D22" s="36"/>
      <c r="E22" s="36"/>
      <c r="F22" s="36"/>
      <c r="G22" s="36"/>
      <c r="H22" s="35"/>
      <c r="I22" s="35"/>
      <c r="J22" s="35"/>
      <c r="K22" s="35"/>
      <c r="L22" s="35"/>
      <c r="M22" s="35"/>
      <c r="N22" s="35"/>
      <c r="O22" s="35"/>
    </row>
    <row r="23" spans="1:15" ht="12.75" customHeight="1" x14ac:dyDescent="0.2">
      <c r="A23" s="37" t="s">
        <v>20</v>
      </c>
      <c r="B23" s="37"/>
      <c r="C23" s="37"/>
      <c r="D23" s="37"/>
      <c r="E23" s="37"/>
      <c r="F23" s="37"/>
      <c r="G23" s="37"/>
      <c r="H23" s="35"/>
      <c r="I23" s="35"/>
      <c r="J23" s="35"/>
      <c r="K23" s="35"/>
      <c r="L23" s="35"/>
      <c r="M23" s="35"/>
      <c r="N23" s="35"/>
      <c r="O23" s="35"/>
    </row>
    <row r="24" spans="1:15" ht="28.5" customHeight="1" x14ac:dyDescent="0.2">
      <c r="A24" s="19"/>
      <c r="B24" s="34"/>
      <c r="C24" s="18"/>
      <c r="D24" s="19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1"/>
    </row>
    <row r="25" spans="1:15" ht="12.75" customHeight="1" x14ac:dyDescent="0.2">
      <c r="A25" s="36" t="s">
        <v>21</v>
      </c>
      <c r="B25" s="36"/>
      <c r="C25" s="36"/>
      <c r="D25" s="36"/>
      <c r="E25" s="36"/>
      <c r="F25" s="36"/>
      <c r="G25" s="36"/>
      <c r="H25" s="35"/>
      <c r="I25" s="35"/>
      <c r="J25" s="35"/>
      <c r="K25" s="35"/>
      <c r="L25" s="35"/>
      <c r="M25" s="35"/>
      <c r="N25" s="35"/>
      <c r="O25" s="35"/>
    </row>
    <row r="26" spans="1:15" ht="12.75" customHeight="1" x14ac:dyDescent="0.2">
      <c r="A26" s="37" t="s">
        <v>20</v>
      </c>
      <c r="B26" s="37"/>
      <c r="C26" s="37"/>
      <c r="D26" s="37"/>
      <c r="E26" s="37"/>
      <c r="F26" s="37"/>
      <c r="G26" s="37"/>
      <c r="H26" s="35"/>
      <c r="I26" s="35"/>
      <c r="J26" s="35"/>
      <c r="K26" s="35"/>
      <c r="L26" s="35"/>
      <c r="M26" s="35"/>
      <c r="N26" s="35"/>
      <c r="O26" s="35"/>
    </row>
  </sheetData>
  <mergeCells count="14">
    <mergeCell ref="A22:G22"/>
    <mergeCell ref="A25:G25"/>
    <mergeCell ref="A26:G26"/>
    <mergeCell ref="A2:G2"/>
    <mergeCell ref="A3:G3"/>
    <mergeCell ref="D12:G12"/>
    <mergeCell ref="A15:C15"/>
    <mergeCell ref="A14:C14"/>
    <mergeCell ref="A20:F20"/>
    <mergeCell ref="A19:F19"/>
    <mergeCell ref="A23:G23"/>
    <mergeCell ref="A16:C16"/>
    <mergeCell ref="A18:C18"/>
    <mergeCell ref="A17:C17"/>
  </mergeCells>
  <phoneticPr fontId="0" type="noConversion"/>
  <pageMargins left="0.98425196850393704" right="0" top="0.63" bottom="0.98425196850393704" header="0.51181102362204722" footer="0.51181102362204722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с. Камень-Рыболов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</dc:creator>
  <cp:lastModifiedBy>Дрёмина Яна Сергеевна</cp:lastModifiedBy>
  <cp:lastPrinted>2016-12-02T06:42:33Z</cp:lastPrinted>
  <dcterms:created xsi:type="dcterms:W3CDTF">2012-01-27T03:59:00Z</dcterms:created>
  <dcterms:modified xsi:type="dcterms:W3CDTF">2020-02-11T23:00:03Z</dcterms:modified>
</cp:coreProperties>
</file>