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9" i="1" l="1"/>
  <c r="I10" i="1" s="1"/>
  <c r="I11" i="1" s="1"/>
  <c r="I12" i="1" s="1"/>
  <c r="I13" i="1" l="1"/>
</calcChain>
</file>

<file path=xl/sharedStrings.xml><?xml version="1.0" encoding="utf-8"?>
<sst xmlns="http://schemas.openxmlformats.org/spreadsheetml/2006/main" count="19" uniqueCount="18">
  <si>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</si>
  <si>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</si>
  <si>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</si>
  <si>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</si>
  <si>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</si>
  <si>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</si>
  <si>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</si>
  <si>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</si>
  <si>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Приморский РЦЦС от 29.09.2011</t>
  </si>
  <si>
    <t>Трансформаторные подстанции напряжением 6-20/0,4 кВ. Мачтовая однотрансформаторнаямощностью до 1х160кВА.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</si>
  <si>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</si>
  <si>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6,6 тыс.руб * 3.99 * 0,5</t>
  </si>
  <si>
    <t>на проектные (изыскательские) работы (Мачтовые (столбовые) ТП 6(10)/0,4 кВ до 160 кВА)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</si>
  <si>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</si>
  <si>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</si>
  <si>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</si>
  <si>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№8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</si>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</sst>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3:O22"/>
  <sheetViews>
    <sheetView tabSelected="1" topLeftCell="A13" workbookViewId="0">
      <selection activeCell="L9" sqref="L9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3" spans="1:15" ht="12.75" customHeight="1" x14ac:dyDescent="0.2">
      <c r="A3" s="26" t="s">
        <v>16</v>
      </c>
      <c r="B3" s="26"/>
      <c r="C3" s="26"/>
      <c r="D3" s="26"/>
      <c r="E3" s="26"/>
      <c r="F3" s="26"/>
      <c r="G3" s="26"/>
      <c r="H3" s="26"/>
      <c r="I3" s="26"/>
    </row>
    <row r="4" spans="1:15" x14ac:dyDescent="0.2">
      <c r="A4" s="30" t="s">
        <v>12</v>
      </c>
      <c r="B4" s="30"/>
      <c r="C4" s="30"/>
      <c r="D4" s="30"/>
      <c r="E4" s="30"/>
      <c r="F4" s="30"/>
      <c r="G4" s="30"/>
      <c r="H4" s="30"/>
      <c r="I4" s="30"/>
    </row>
    <row r="5" spans="1:15" x14ac:dyDescent="0.2">
      <c r="D5" s="4"/>
      <c r="E5" s="4"/>
      <c r="F5" s="4"/>
      <c r="G5" s="4"/>
    </row>
    <row r="6" spans="1:15" s="23" customFormat="1" ht="29.25" customHeight="1" x14ac:dyDescent="0.25">
      <c r="A6" s="19"/>
      <c r="B6" s="20" t="s">
        <v>6</v>
      </c>
      <c r="C6" s="24"/>
      <c r="E6" s="21"/>
      <c r="F6" s="21"/>
      <c r="G6" s="21"/>
      <c r="H6" s="31" t="s">
        <v>15</v>
      </c>
      <c r="I6" s="31"/>
      <c r="J6" s="25"/>
      <c r="K6" s="22"/>
      <c r="L6" s="22"/>
      <c r="M6" s="22"/>
      <c r="N6" s="22"/>
      <c r="O6" s="22"/>
    </row>
    <row r="7" spans="1:15" x14ac:dyDescent="0.2">
      <c r="A7" s="2"/>
      <c r="B7" s="2"/>
      <c r="C7" s="2"/>
      <c r="D7" s="5"/>
      <c r="E7" s="5"/>
      <c r="F7" s="5"/>
      <c r="G7" s="5"/>
      <c r="H7" s="2"/>
      <c r="I7" s="2"/>
    </row>
    <row r="8" spans="1:15" ht="12.75" customHeight="1" x14ac:dyDescent="0.2">
      <c r="A8" s="6">
        <v>1</v>
      </c>
      <c r="B8" s="27">
        <v>2</v>
      </c>
      <c r="C8" s="28"/>
      <c r="D8" s="27">
        <v>3</v>
      </c>
      <c r="E8" s="29"/>
      <c r="F8" s="29"/>
      <c r="G8" s="28"/>
      <c r="H8" s="6">
        <v>4</v>
      </c>
      <c r="I8" s="6">
        <v>5</v>
      </c>
    </row>
    <row r="9" spans="1:15" ht="229.5" customHeight="1" x14ac:dyDescent="0.2">
      <c r="A9" s="10">
        <v>1</v>
      </c>
      <c r="B9" s="32" t="s">
        <v>9</v>
      </c>
      <c r="C9" s="33"/>
      <c r="D9" s="32" t="s">
        <v>10</v>
      </c>
      <c r="E9" s="34"/>
      <c r="F9" s="34"/>
      <c r="G9" s="33"/>
      <c r="H9" s="9" t="s">
        <v>11</v>
      </c>
      <c r="I9" s="11">
        <f>ROUND((6.6 * 3.99 * 0.5) * 1000,2)</f>
        <v>13167</v>
      </c>
    </row>
    <row r="10" spans="1:15" ht="12.75" customHeight="1" x14ac:dyDescent="0.2">
      <c r="A10" s="13">
        <v>2</v>
      </c>
      <c r="B10" s="35" t="s">
        <v>0</v>
      </c>
      <c r="C10" s="36"/>
      <c r="D10" s="35"/>
      <c r="E10" s="37"/>
      <c r="F10" s="37"/>
      <c r="G10" s="36"/>
      <c r="H10" s="12"/>
      <c r="I10" s="14">
        <f>ROUND(($I$9),2)</f>
        <v>13167</v>
      </c>
    </row>
    <row r="11" spans="1:15" ht="25.5" customHeight="1" x14ac:dyDescent="0.2">
      <c r="A11" s="10">
        <v>3</v>
      </c>
      <c r="B11" s="32" t="s">
        <v>1</v>
      </c>
      <c r="C11" s="33"/>
      <c r="D11" s="38" t="s">
        <v>8</v>
      </c>
      <c r="E11" s="39"/>
      <c r="F11" s="39"/>
      <c r="G11" s="40"/>
      <c r="H11" s="9" t="s">
        <v>2</v>
      </c>
      <c r="I11" s="11">
        <f>ROUND(($I$10) * 1.234 * 1,2)</f>
        <v>16248.08</v>
      </c>
    </row>
    <row r="12" spans="1:15" ht="39.75" customHeight="1" x14ac:dyDescent="0.2">
      <c r="A12" s="10">
        <v>4</v>
      </c>
      <c r="B12" s="32" t="s">
        <v>13</v>
      </c>
      <c r="C12" s="33"/>
      <c r="D12" s="38" t="s">
        <v>7</v>
      </c>
      <c r="E12" s="39"/>
      <c r="F12" s="39"/>
      <c r="G12" s="40"/>
      <c r="H12" s="9" t="s">
        <v>14</v>
      </c>
      <c r="I12" s="11">
        <f>I11*1.046*1.044</f>
        <v>17743.293313919999</v>
      </c>
    </row>
    <row r="13" spans="1:15" ht="25.5" customHeight="1" x14ac:dyDescent="0.2">
      <c r="A13" s="13"/>
      <c r="B13" s="35" t="s">
        <v>3</v>
      </c>
      <c r="C13" s="36"/>
      <c r="D13" s="35"/>
      <c r="E13" s="37"/>
      <c r="F13" s="37"/>
      <c r="G13" s="36"/>
      <c r="H13" s="12"/>
      <c r="I13" s="14">
        <f>SUM(I12:I12)</f>
        <v>17743.293313919999</v>
      </c>
    </row>
    <row r="16" spans="1:15" x14ac:dyDescent="0.2">
      <c r="C16" s="41" t="s">
        <v>4</v>
      </c>
      <c r="D16" s="41"/>
      <c r="E16" s="41"/>
      <c r="F16" s="41"/>
      <c r="G16" s="41"/>
      <c r="H16" s="41"/>
      <c r="I16" s="41"/>
    </row>
    <row r="17" spans="1:9" x14ac:dyDescent="0.2">
      <c r="C17" s="42" t="s">
        <v>5</v>
      </c>
      <c r="D17" s="42"/>
      <c r="E17" s="42"/>
      <c r="F17" s="42"/>
      <c r="G17" s="42"/>
      <c r="H17" s="42"/>
      <c r="I17" s="42"/>
    </row>
    <row r="18" spans="1:9" x14ac:dyDescent="0.2">
      <c r="C18" s="15"/>
      <c r="D18" s="16"/>
      <c r="E18" s="17"/>
      <c r="F18" s="15"/>
      <c r="G18" s="18"/>
      <c r="H18" s="18"/>
      <c r="I18" s="18"/>
    </row>
    <row r="19" spans="1:9" x14ac:dyDescent="0.2">
      <c r="C19" s="41" t="s">
        <v>17</v>
      </c>
      <c r="D19" s="41"/>
      <c r="E19" s="41"/>
      <c r="F19" s="41"/>
      <c r="G19" s="41"/>
      <c r="H19" s="41"/>
      <c r="I19" s="41"/>
    </row>
    <row r="20" spans="1:9" x14ac:dyDescent="0.2">
      <c r="C20" s="42" t="s">
        <v>5</v>
      </c>
      <c r="D20" s="42"/>
      <c r="E20" s="42"/>
      <c r="F20" s="42"/>
      <c r="G20" s="42"/>
      <c r="H20" s="42"/>
      <c r="I20" s="42"/>
    </row>
    <row r="21" spans="1:9" ht="24.95" customHeight="1" x14ac:dyDescent="0.2">
      <c r="A21" s="8"/>
      <c r="B21" s="8"/>
      <c r="C21" s="8"/>
      <c r="D21" s="7"/>
      <c r="E21" s="8"/>
      <c r="F21" s="8"/>
      <c r="G21" s="8"/>
      <c r="H21" s="8"/>
      <c r="I21" s="8"/>
    </row>
    <row r="22" spans="1:9" x14ac:dyDescent="0.2">
      <c r="A22" s="8"/>
      <c r="B22" s="8"/>
      <c r="C22" s="8"/>
      <c r="D22" s="8"/>
      <c r="E22" s="8"/>
      <c r="F22" s="8"/>
      <c r="G22" s="8"/>
      <c r="H22" s="8"/>
      <c r="I22" s="8"/>
    </row>
  </sheetData>
  <mergeCells count="19">
    <mergeCell ref="C19:I19"/>
    <mergeCell ref="C20:I20"/>
    <mergeCell ref="C16:I16"/>
    <mergeCell ref="C17:I17"/>
    <mergeCell ref="D10:G10"/>
    <mergeCell ref="B10:C10"/>
    <mergeCell ref="B9:C9"/>
    <mergeCell ref="D9:G9"/>
    <mergeCell ref="B13:C13"/>
    <mergeCell ref="D13:G13"/>
    <mergeCell ref="B11:C11"/>
    <mergeCell ref="D11:G11"/>
    <mergeCell ref="B12:C12"/>
    <mergeCell ref="D12:G12"/>
    <mergeCell ref="A3:I3"/>
    <mergeCell ref="B8:C8"/>
    <mergeCell ref="D8:G8"/>
    <mergeCell ref="A4:I4"/>
    <mergeCell ref="H6:I6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2018-08-29T04:14:47Z</cp:lastPrinted>
  <dcterms:created xsi:type="dcterms:W3CDTF">2009-10-12T11:06:46Z</dcterms:created>
  <dcterms:modified xsi:type="dcterms:W3CDTF">2020-02-11T22:58:23Z</dcterms:modified>
</cp:coreProperties>
</file>