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zonov_vn\NETFS\Ресурс структурного подразделения\Закупка 2020\АИИСКУЭ 87001-РЕМ ПРОД-2020-ДРСК\ЛСР EXEL\"/>
    </mc:Choice>
  </mc:AlternateContent>
  <bookViews>
    <workbookView xWindow="-120" yWindow="-120" windowWidth="25440" windowHeight="15990"/>
  </bookViews>
  <sheets>
    <sheet name="ЛСР 13 граф" sheetId="7" r:id="rId1"/>
  </sheets>
  <definedNames>
    <definedName name="Print_Titles" localSheetId="0">'ЛСР 13 граф'!$20:$20</definedName>
    <definedName name="_xlnm.Print_Titles" localSheetId="0">'ЛСР 13 граф'!$20:$20</definedName>
  </definedNames>
  <calcPr calcId="162913"/>
</workbook>
</file>

<file path=xl/calcChain.xml><?xml version="1.0" encoding="utf-8"?>
<calcChain xmlns="http://schemas.openxmlformats.org/spreadsheetml/2006/main">
  <c r="J73" i="7" l="1"/>
  <c r="J72" i="7" s="1"/>
</calcChain>
</file>

<file path=xl/sharedStrings.xml><?xml version="1.0" encoding="utf-8"?>
<sst xmlns="http://schemas.openxmlformats.org/spreadsheetml/2006/main" count="119" uniqueCount="99">
  <si>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</si>
  <si>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</si>
  <si>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</si>
  <si>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</si>
  <si>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</si>
  <si>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</si>
  <si>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</si>
  <si>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</si>
  <si>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</si>
  <si>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</si>
  <si>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</si>
  <si>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</si>
  <si>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</si>
  <si>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З/пМех</t>
  </si>
  <si>
    <t>Обоснование</t>
  </si>
  <si>
    <t>Эк.Маш.</t>
  </si>
  <si>
    <t>тыс. руб.</t>
  </si>
  <si>
    <t>___________________________8,404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</si>
  <si>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</si>
  <si>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</si>
  <si>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_______________________________________________________________________________________________151,8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</si>
  <si>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</si>
  <si>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</si>
  <si>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</si>
  <si>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_______________________________________________________________________________________________545,796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</si>
  <si>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</si>
  <si>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_______________________________________________________________________________________________128,276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</si>
  <si>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</si>
  <si>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_______________________________________________________________________________________________1872,643</t>
  </si>
  <si>
    <t>Раздел 1. АИСКУЭ</t>
  </si>
  <si>
    <t>1</t>
  </si>
  <si>
    <t>ФЕРр67-10-1</t>
  </si>
  <si>
    <t>100 шт</t>
  </si>
  <si>
    <r>
      <t>Смена электросчетчиков</t>
    </r>
    <r>
      <rPr>
        <i/>
        <sz val="7"/>
        <rFont val="Arial"/>
        <family val="2"/>
        <charset val="204"/>
      </rPr>
      <t xml:space="preserve">
6 445,50 = 842,02 + 87,3 x (12,92 - 9,62) + 47 x 113,14 - 0,07 x 31,26</t>
    </r>
  </si>
  <si>
    <t>Итого по разделу 1 АИСКУЭ</t>
  </si>
  <si>
    <t>Раздел 2. Материалы по прайсу</t>
  </si>
  <si>
    <t>2</t>
  </si>
  <si>
    <t>Прайс-лист</t>
  </si>
  <si>
    <t>Счетчик РиМ 189.12.ВК3</t>
  </si>
  <si>
    <t>шт</t>
  </si>
  <si>
    <t>3</t>
  </si>
  <si>
    <t>Счетчик РиМ 489.02.ВК4</t>
  </si>
  <si>
    <t>4</t>
  </si>
  <si>
    <t>Концентратор Меркурий 225.11</t>
  </si>
  <si>
    <t>5</t>
  </si>
  <si>
    <t>GSM шлюз Меркурий 228</t>
  </si>
  <si>
    <t>Итого по разделу 2 Материалы по прайсу</t>
  </si>
  <si>
    <t>Раздел 3. Транспорт</t>
  </si>
  <si>
    <t>6</t>
  </si>
  <si>
    <t>ФСЭМ-91.06.06-012</t>
  </si>
  <si>
    <t>Автогидроподъемники высотой подъема: 18 м</t>
  </si>
  <si>
    <t>маш.-ч</t>
  </si>
  <si>
    <t>7</t>
  </si>
  <si>
    <t>ФСЭМ-91.13.03-112</t>
  </si>
  <si>
    <t>Спецавтомашины типа УАЗ</t>
  </si>
  <si>
    <t>Итого по разделу 3 Транспорт</t>
  </si>
  <si>
    <t>ИТОГИ ПО СМЕТЕ: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</si>
  <si>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</si>
  <si>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</si>
  <si>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Накладные расходы</t>
  </si>
  <si>
    <t>Сметная прибыль</t>
  </si>
  <si>
    <t>Итоги по смете:</t>
  </si>
  <si>
    <t xml:space="preserve">  Итоги по Строительным работам</t>
  </si>
  <si>
    <t xml:space="preserve">    Материалы:</t>
  </si>
  <si>
    <t xml:space="preserve">      Итого Поз. 2-5</t>
  </si>
  <si>
    <t xml:space="preserve">    Итого</t>
  </si>
  <si>
    <t xml:space="preserve">    Всего с учетом "Материалы по прайсу "</t>
  </si>
  <si>
    <t xml:space="preserve">  Итоги по Монтажным работам</t>
  </si>
  <si>
    <t xml:space="preserve">    Электромонтажные работы (ремонтно-строительные):</t>
  </si>
  <si>
    <t xml:space="preserve">      Итого Поз. 1</t>
  </si>
  <si>
    <t xml:space="preserve">      Всего с учетом "МДС35 пр.1 т.2 п.5. 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</si>
  <si>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Всего с учетом "МДС 81-35.2004 Пр1, п8 Стесненные условия производства работ, в застроенной части города ОЗП=1,15; ЭМ=1,15; ЗПМ=1,3225; ТЗ=1,15; ТЗМ=1,3225"</t>
  </si>
  <si>
    <t xml:space="preserve">      Накладные расходы 85% ФОТ (от 2 906,69)</t>
  </si>
  <si>
    <t xml:space="preserve">      Сметная прибыль 65% ФОТ (от 2 906,69)</t>
  </si>
  <si>
    <t xml:space="preserve">      Итого c накладными и см. прибылью</t>
  </si>
  <si>
    <t xml:space="preserve">    Всего с учетом "Минстрой России Письмо № 51579-ДВ/09 от 31.12.2019 СМР=8,24"</t>
  </si>
  <si>
    <t xml:space="preserve">  Итоги по Прочим затратам</t>
  </si>
  <si>
    <t xml:space="preserve">    Ремонт и тех.обслуживание распределительных сетей (ВУЕР):</t>
  </si>
  <si>
    <t xml:space="preserve">      Итого Поз. 6-7</t>
  </si>
  <si>
    <t xml:space="preserve">      Накладные расходы 192% ФОТ (от 5 497,02)</t>
  </si>
  <si>
    <t xml:space="preserve">      Сметная прибыль 60% ФОТ (от 5 497,02)</t>
  </si>
  <si>
    <t xml:space="preserve">  Итого</t>
  </si>
  <si>
    <t xml:space="preserve">    Справочно, в базисных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</si>
  <si>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</si>
  <si>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</si>
  <si>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</si>
  <si>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</si>
  <si>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</si>
  <si>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Командировочные расходы (ТЗ+ТЗМ)/8*200</t>
  </si>
  <si>
    <t xml:space="preserve">  Итого с учетом доп. работ и затрат</t>
  </si>
  <si>
    <t xml:space="preserve">  НДС 20%</t>
  </si>
  <si>
    <t xml:space="preserve">  ВСЕГО по смете</t>
  </si>
  <si>
    <t>Составил: Вед. инженер _________________________________________________В.Н. Сазонов</t>
  </si>
  <si>
    <t xml:space="preserve">                                                                                                  (подпись)</t>
  </si>
  <si>
    <t>Проверил: Начальник СОПР _______________________________________________________В.В. Калинин</t>
  </si>
  <si>
    <t>___________________________3062,172</t>
  </si>
  <si>
    <t>Составлен(а) в текущих (прогнозных) ценах по состоянию на __4 кв. 2019____________</t>
  </si>
  <si>
    <t xml:space="preserve">ЛОКАЛЬНЫЙ СМЕТНЫЙ РАСЧЕТ №2 </t>
  </si>
  <si>
    <t>АИИСКУЭ розничного рынка Смидовичского РЭС ЕО0012572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</si>
</sst>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0" fontId="6" fillId="0" borderId="1" xfId="1" applyFont="1" applyBorder="1" applyAlignment="1">
      <alignment horizontal="center" vertical="top"/>
    </xf>
    <xf numFmtId="0" fontId="7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/>
    </xf>
    <xf numFmtId="0" fontId="5" fillId="0" borderId="0" xfId="1" applyFont="1"/>
    <xf numFmtId="0" fontId="7" fillId="0" borderId="0" xfId="1" applyFont="1" applyAlignment="1">
      <alignment horizontal="center" vertical="top"/>
    </xf>
    <xf numFmtId="0" fontId="5" fillId="0" borderId="1" xfId="1" applyFont="1" applyBorder="1" applyAlignment="1">
      <alignment horizontal="right"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0" fontId="7" fillId="0" borderId="0" xfId="1" applyFont="1" applyAlignment="1">
      <alignment horizontal="left"/>
    </xf>
    <xf numFmtId="0" fontId="7" fillId="0" borderId="0" xfId="1" applyFont="1"/>
    <xf numFmtId="0" fontId="3" fillId="0" borderId="2" xfId="1" applyFont="1" applyBorder="1" applyAlignment="1">
      <alignment horizontal="center" vertical="top" wrapText="1"/>
    </xf>
    <xf numFmtId="0" fontId="8" fillId="0" borderId="0" xfId="1" applyFont="1" applyAlignment="1">
      <alignment horizontal="center" vertical="top"/>
    </xf>
    <xf numFmtId="49" fontId="12" fillId="0" borderId="0" xfId="1" applyNumberFormat="1" applyFont="1" applyAlignment="1">
      <alignment horizontal="left" vertical="top"/>
    </xf>
    <xf numFmtId="49" fontId="7" fillId="0" borderId="0" xfId="1" applyNumberFormat="1" applyFont="1" applyAlignment="1">
      <alignment horizontal="left" vertical="top"/>
    </xf>
    <xf numFmtId="0" fontId="12" fillId="0" borderId="0" xfId="1" applyFont="1" applyAlignment="1">
      <alignment horizontal="center" vertical="top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/>
    </xf>
    <xf numFmtId="0" fontId="3" fillId="0" borderId="1" xfId="1" applyFont="1" applyBorder="1" applyAlignment="1">
      <alignment horizontal="center" vertical="top"/>
    </xf>
    <xf numFmtId="0" fontId="7" fillId="0" borderId="0" xfId="1" applyFont="1" applyAlignment="1">
      <alignment horizontal="left" vertical="top"/>
    </xf>
    <xf numFmtId="0" fontId="7" fillId="0" borderId="0" xfId="1" applyFont="1" applyAlignment="1"/>
    <xf numFmtId="0" fontId="7" fillId="0" borderId="1" xfId="1" applyFont="1" applyBorder="1" applyAlignment="1">
      <alignment horizontal="center" vertical="top"/>
    </xf>
    <xf numFmtId="0" fontId="3" fillId="0" borderId="2" xfId="1" quotePrefix="1" applyFont="1" applyBorder="1" applyAlignment="1">
      <alignment horizontal="center" vertical="top"/>
    </xf>
    <xf numFmtId="49" fontId="1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right" vertical="top"/>
    </xf>
    <xf numFmtId="0" fontId="11" fillId="0" borderId="2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center" vertical="top"/>
    </xf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7" fillId="0" borderId="0" xfId="1" applyFont="1" applyAlignment="1">
      <alignment horizontal="right"/>
    </xf>
    <xf numFmtId="0" fontId="0" fillId="0" borderId="0" xfId="0" applyAlignment="1">
      <alignment horizontal="right"/>
    </xf>
    <xf numFmtId="0" fontId="7" fillId="0" borderId="0" xfId="1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3" fillId="0" borderId="2" xfId="1" applyFont="1" applyBorder="1" applyAlignment="1">
      <alignment horizontal="left" vertical="top" wrapText="1"/>
    </xf>
    <xf numFmtId="0" fontId="13" fillId="0" borderId="2" xfId="1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2" xfId="1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77"/>
  <sheetViews>
    <sheetView showGridLines="0" tabSelected="1" topLeftCell="A40" zoomScale="115" zoomScaleNormal="115" zoomScaleSheetLayoutView="75" workbookViewId="0">
      <selection activeCell="A42" sqref="A42:XFD42"/>
    </sheetView>
  </sheetViews>
  <sheetFormatPr defaultRowHeight="12.75" outlineLevelRow="1" x14ac:dyDescent="0.2"/>
  <cols>
    <col min="1" max="1" width="4.5703125" style="10" customWidth="1"/>
    <col min="2" max="2" width="14.42578125" style="1" customWidth="1"/>
    <col min="3" max="3" width="40.7109375" style="8" customWidth="1"/>
    <col min="4" max="4" width="13.85546875" style="7" customWidth="1"/>
    <col min="5" max="5" width="16.42578125" style="11" customWidth="1"/>
    <col min="6" max="6" width="8.140625" style="2" customWidth="1"/>
    <col min="7" max="9" width="7.140625" style="2" customWidth="1"/>
    <col min="10" max="10" width="8.140625" style="2" customWidth="1"/>
    <col min="11" max="13" width="7.140625" style="2" customWidth="1"/>
    <col min="14" max="16384" width="9.140625" style="3"/>
  </cols>
  <sheetData>
    <row r="1" spans="1:14" ht="14.25" x14ac:dyDescent="0.2">
      <c r="C1" s="12"/>
      <c r="D1" s="10"/>
      <c r="E1" s="22"/>
      <c r="I1" s="16"/>
    </row>
    <row r="2" spans="1:14" ht="15.75" x14ac:dyDescent="0.2">
      <c r="C2" s="12"/>
      <c r="D2" s="17" t="s">
        <v>97</v>
      </c>
    </row>
    <row r="3" spans="1:14" ht="14.25" x14ac:dyDescent="0.2">
      <c r="C3" s="12"/>
      <c r="D3" s="14" t="s">
        <v>0</v>
      </c>
      <c r="I3" s="18"/>
    </row>
    <row r="4" spans="1:14" x14ac:dyDescent="0.2">
      <c r="C4" s="12"/>
      <c r="D4" s="10"/>
      <c r="E4" s="10"/>
      <c r="I4" s="9"/>
    </row>
    <row r="5" spans="1:14" ht="15" x14ac:dyDescent="0.2">
      <c r="B5" s="5" t="s">
        <v>1</v>
      </c>
      <c r="C5" s="48" t="s">
        <v>98</v>
      </c>
      <c r="D5" s="49"/>
      <c r="E5" s="49"/>
      <c r="F5" s="49"/>
      <c r="G5" s="49"/>
      <c r="H5" s="49"/>
      <c r="I5" s="49"/>
      <c r="J5" s="49"/>
      <c r="K5" s="49"/>
      <c r="L5" s="49"/>
      <c r="M5" s="49"/>
    </row>
    <row r="6" spans="1:14" ht="14.25" x14ac:dyDescent="0.2">
      <c r="C6" s="29"/>
      <c r="D6" s="30"/>
      <c r="E6" s="4" t="s">
        <v>2</v>
      </c>
      <c r="F6" s="15"/>
      <c r="G6" s="15"/>
      <c r="H6" s="33"/>
      <c r="I6" s="15"/>
      <c r="J6" s="15"/>
      <c r="K6" s="15"/>
      <c r="L6" s="15"/>
      <c r="M6" s="15"/>
    </row>
    <row r="7" spans="1:14" x14ac:dyDescent="0.2">
      <c r="A7" s="25"/>
      <c r="B7" s="23"/>
      <c r="C7" s="12"/>
      <c r="D7" s="10"/>
      <c r="E7" s="13"/>
    </row>
    <row r="8" spans="1:14" ht="15" x14ac:dyDescent="0.25">
      <c r="C8" s="44" t="s">
        <v>3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5"/>
    </row>
    <row r="9" spans="1:14" s="20" customFormat="1" ht="15" x14ac:dyDescent="0.25">
      <c r="A9" s="14"/>
      <c r="B9" s="24"/>
      <c r="C9" s="19" t="s">
        <v>22</v>
      </c>
      <c r="D9" s="5"/>
      <c r="E9" s="46" t="s">
        <v>95</v>
      </c>
      <c r="F9" s="47"/>
      <c r="G9" s="31" t="s">
        <v>16</v>
      </c>
      <c r="H9" s="5"/>
      <c r="I9" s="19"/>
      <c r="J9" s="19"/>
      <c r="K9" s="5"/>
      <c r="L9" s="5"/>
      <c r="M9" s="5"/>
    </row>
    <row r="10" spans="1:14" s="20" customFormat="1" ht="15" outlineLevel="1" x14ac:dyDescent="0.25">
      <c r="A10" s="14"/>
      <c r="B10" s="24"/>
      <c r="C10" s="19" t="s">
        <v>27</v>
      </c>
      <c r="D10" s="5"/>
      <c r="E10" s="46" t="s">
        <v>28</v>
      </c>
      <c r="F10" s="47"/>
      <c r="G10" s="31" t="s">
        <v>16</v>
      </c>
      <c r="H10" s="5"/>
      <c r="I10" s="19"/>
      <c r="J10" s="19"/>
      <c r="K10" s="5"/>
      <c r="L10" s="5"/>
      <c r="M10" s="5"/>
    </row>
    <row r="11" spans="1:14" s="20" customFormat="1" ht="15" outlineLevel="1" x14ac:dyDescent="0.25">
      <c r="A11" s="14"/>
      <c r="B11" s="24"/>
      <c r="C11" s="19" t="s">
        <v>25</v>
      </c>
      <c r="D11" s="5"/>
      <c r="E11" s="46" t="s">
        <v>26</v>
      </c>
      <c r="F11" s="47"/>
      <c r="G11" s="31" t="s">
        <v>16</v>
      </c>
      <c r="H11" s="5"/>
      <c r="I11" s="19"/>
      <c r="J11" s="19"/>
      <c r="K11" s="5"/>
      <c r="L11" s="5"/>
      <c r="M11" s="5"/>
    </row>
    <row r="12" spans="1:14" s="20" customFormat="1" ht="15" outlineLevel="1" x14ac:dyDescent="0.25">
      <c r="A12" s="14"/>
      <c r="B12" s="24"/>
      <c r="C12" s="19" t="s">
        <v>23</v>
      </c>
      <c r="D12" s="5"/>
      <c r="E12" s="46" t="s">
        <v>24</v>
      </c>
      <c r="F12" s="47"/>
      <c r="G12" s="31" t="s">
        <v>16</v>
      </c>
      <c r="H12" s="5"/>
      <c r="I12" s="19"/>
      <c r="J12" s="19"/>
      <c r="K12" s="5"/>
      <c r="L12" s="5"/>
      <c r="M12" s="5"/>
    </row>
    <row r="13" spans="1:14" s="20" customFormat="1" ht="15" x14ac:dyDescent="0.25">
      <c r="A13" s="14"/>
      <c r="B13" s="24"/>
      <c r="C13" s="19" t="s">
        <v>18</v>
      </c>
      <c r="D13" s="14"/>
      <c r="E13" s="46" t="s">
        <v>17</v>
      </c>
      <c r="F13" s="47"/>
      <c r="G13" s="31" t="s">
        <v>16</v>
      </c>
      <c r="H13" s="5"/>
      <c r="I13" s="19"/>
      <c r="J13" s="19"/>
      <c r="K13" s="5"/>
      <c r="L13" s="5"/>
      <c r="M13" s="5"/>
    </row>
    <row r="14" spans="1:14" s="20" customFormat="1" ht="15" outlineLevel="1" x14ac:dyDescent="0.25">
      <c r="A14" s="14"/>
      <c r="B14" s="24"/>
      <c r="C14" s="19" t="s">
        <v>19</v>
      </c>
      <c r="D14" s="14"/>
      <c r="E14" s="46" t="s">
        <v>20</v>
      </c>
      <c r="F14" s="47"/>
      <c r="G14" s="31" t="s">
        <v>21</v>
      </c>
      <c r="H14" s="5"/>
      <c r="I14" s="19"/>
      <c r="J14" s="19"/>
      <c r="K14" s="5"/>
      <c r="L14" s="5"/>
      <c r="M14" s="5"/>
    </row>
    <row r="15" spans="1:14" ht="14.25" x14ac:dyDescent="0.2">
      <c r="C15" s="32" t="s">
        <v>96</v>
      </c>
      <c r="D15" s="10"/>
      <c r="E15" s="9"/>
    </row>
    <row r="16" spans="1:14" x14ac:dyDescent="0.2">
      <c r="C16" s="12"/>
      <c r="D16" s="10"/>
      <c r="E16" s="9"/>
    </row>
    <row r="17" spans="1:13" ht="12.75" customHeight="1" x14ac:dyDescent="0.2">
      <c r="A17" s="50" t="s">
        <v>4</v>
      </c>
      <c r="B17" s="52" t="s">
        <v>14</v>
      </c>
      <c r="C17" s="50" t="s">
        <v>5</v>
      </c>
      <c r="D17" s="50" t="s">
        <v>6</v>
      </c>
      <c r="E17" s="50" t="s">
        <v>7</v>
      </c>
      <c r="F17" s="50" t="s">
        <v>8</v>
      </c>
      <c r="G17" s="51"/>
      <c r="H17" s="51"/>
      <c r="I17" s="51"/>
      <c r="J17" s="50" t="s">
        <v>9</v>
      </c>
      <c r="K17" s="51"/>
      <c r="L17" s="51"/>
      <c r="M17" s="51"/>
    </row>
    <row r="18" spans="1:13" ht="13.5" customHeight="1" x14ac:dyDescent="0.2">
      <c r="A18" s="51"/>
      <c r="B18" s="53"/>
      <c r="C18" s="54"/>
      <c r="D18" s="50"/>
      <c r="E18" s="50"/>
      <c r="F18" s="50" t="s">
        <v>10</v>
      </c>
      <c r="G18" s="50" t="s">
        <v>11</v>
      </c>
      <c r="H18" s="51"/>
      <c r="I18" s="51"/>
      <c r="J18" s="50" t="s">
        <v>10</v>
      </c>
      <c r="K18" s="50" t="s">
        <v>11</v>
      </c>
      <c r="L18" s="51"/>
      <c r="M18" s="51"/>
    </row>
    <row r="19" spans="1:13" ht="24" x14ac:dyDescent="0.2">
      <c r="A19" s="51"/>
      <c r="B19" s="53"/>
      <c r="C19" s="54"/>
      <c r="D19" s="50"/>
      <c r="E19" s="50"/>
      <c r="F19" s="51"/>
      <c r="G19" s="26" t="s">
        <v>12</v>
      </c>
      <c r="H19" s="26" t="s">
        <v>15</v>
      </c>
      <c r="I19" s="26" t="s">
        <v>13</v>
      </c>
      <c r="J19" s="51"/>
      <c r="K19" s="26" t="s">
        <v>12</v>
      </c>
      <c r="L19" s="26" t="s">
        <v>15</v>
      </c>
      <c r="M19" s="26" t="s">
        <v>13</v>
      </c>
    </row>
    <row r="20" spans="1:13" x14ac:dyDescent="0.2">
      <c r="A20" s="6">
        <v>1</v>
      </c>
      <c r="B20" s="28">
        <v>2</v>
      </c>
      <c r="C20" s="26">
        <v>3</v>
      </c>
      <c r="D20" s="26">
        <v>4</v>
      </c>
      <c r="E20" s="21">
        <v>5</v>
      </c>
      <c r="F20" s="27">
        <v>6</v>
      </c>
      <c r="G20" s="27">
        <v>7</v>
      </c>
      <c r="H20" s="27">
        <v>8</v>
      </c>
      <c r="I20" s="27">
        <v>9</v>
      </c>
      <c r="J20" s="27">
        <v>10</v>
      </c>
      <c r="K20" s="27">
        <v>11</v>
      </c>
      <c r="L20" s="27">
        <v>12</v>
      </c>
      <c r="M20" s="27">
        <v>13</v>
      </c>
    </row>
    <row r="21" spans="1:13" ht="15" x14ac:dyDescent="0.2">
      <c r="A21" s="55" t="s">
        <v>29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</row>
    <row r="22" spans="1:13" ht="31.5" x14ac:dyDescent="0.2">
      <c r="A22" s="34" t="s">
        <v>30</v>
      </c>
      <c r="B22" s="35" t="s">
        <v>31</v>
      </c>
      <c r="C22" s="36" t="s">
        <v>33</v>
      </c>
      <c r="D22" s="21" t="s">
        <v>32</v>
      </c>
      <c r="E22" s="37">
        <v>1.26</v>
      </c>
      <c r="F22" s="38">
        <v>6445.5</v>
      </c>
      <c r="G22" s="38">
        <v>1127.92</v>
      </c>
      <c r="H22" s="38">
        <v>5317.58</v>
      </c>
      <c r="I22" s="38">
        <v>472.82</v>
      </c>
      <c r="J22" s="39">
        <v>8121.33</v>
      </c>
      <c r="K22" s="39">
        <v>1421.18</v>
      </c>
      <c r="L22" s="39">
        <v>6700.15</v>
      </c>
      <c r="M22" s="39">
        <v>595.75</v>
      </c>
    </row>
    <row r="23" spans="1:13" ht="12.75" customHeight="1" x14ac:dyDescent="0.2">
      <c r="A23" s="57" t="s">
        <v>34</v>
      </c>
      <c r="B23" s="56"/>
      <c r="C23" s="56"/>
      <c r="D23" s="56"/>
      <c r="E23" s="56"/>
      <c r="F23" s="56"/>
      <c r="G23" s="56"/>
      <c r="H23" s="56"/>
      <c r="I23" s="56"/>
      <c r="J23" s="40">
        <v>128276.04</v>
      </c>
      <c r="K23" s="39"/>
      <c r="L23" s="39"/>
      <c r="M23" s="39"/>
    </row>
    <row r="24" spans="1:13" ht="12.75" customHeight="1" x14ac:dyDescent="0.2">
      <c r="A24" s="55" t="s">
        <v>35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</row>
    <row r="25" spans="1:13" x14ac:dyDescent="0.2">
      <c r="A25" s="34" t="s">
        <v>36</v>
      </c>
      <c r="B25" s="35" t="s">
        <v>37</v>
      </c>
      <c r="C25" s="36" t="s">
        <v>38</v>
      </c>
      <c r="D25" s="21" t="s">
        <v>39</v>
      </c>
      <c r="E25" s="41">
        <v>47</v>
      </c>
      <c r="F25" s="38">
        <v>16583</v>
      </c>
      <c r="G25" s="39"/>
      <c r="H25" s="39"/>
      <c r="I25" s="39"/>
      <c r="J25" s="39">
        <v>779401</v>
      </c>
      <c r="K25" s="39"/>
      <c r="L25" s="39"/>
      <c r="M25" s="39"/>
    </row>
    <row r="26" spans="1:13" x14ac:dyDescent="0.2">
      <c r="A26" s="34" t="s">
        <v>40</v>
      </c>
      <c r="B26" s="35" t="s">
        <v>37</v>
      </c>
      <c r="C26" s="36" t="s">
        <v>41</v>
      </c>
      <c r="D26" s="21" t="s">
        <v>39</v>
      </c>
      <c r="E26" s="41">
        <v>6</v>
      </c>
      <c r="F26" s="38">
        <v>34917</v>
      </c>
      <c r="G26" s="39"/>
      <c r="H26" s="39"/>
      <c r="I26" s="39"/>
      <c r="J26" s="39">
        <v>209502</v>
      </c>
      <c r="K26" s="39"/>
      <c r="L26" s="39"/>
      <c r="M26" s="39"/>
    </row>
    <row r="27" spans="1:13" x14ac:dyDescent="0.2">
      <c r="A27" s="34" t="s">
        <v>42</v>
      </c>
      <c r="B27" s="35" t="s">
        <v>37</v>
      </c>
      <c r="C27" s="36" t="s">
        <v>43</v>
      </c>
      <c r="D27" s="21" t="s">
        <v>39</v>
      </c>
      <c r="E27" s="41">
        <v>62</v>
      </c>
      <c r="F27" s="38">
        <v>11330</v>
      </c>
      <c r="G27" s="39"/>
      <c r="H27" s="39"/>
      <c r="I27" s="39"/>
      <c r="J27" s="39">
        <v>702460</v>
      </c>
      <c r="K27" s="39"/>
      <c r="L27" s="39"/>
      <c r="M27" s="39"/>
    </row>
    <row r="28" spans="1:13" x14ac:dyDescent="0.2">
      <c r="A28" s="34" t="s">
        <v>44</v>
      </c>
      <c r="B28" s="35" t="s">
        <v>37</v>
      </c>
      <c r="C28" s="36" t="s">
        <v>45</v>
      </c>
      <c r="D28" s="21" t="s">
        <v>39</v>
      </c>
      <c r="E28" s="41">
        <v>11</v>
      </c>
      <c r="F28" s="38">
        <v>16480</v>
      </c>
      <c r="G28" s="39"/>
      <c r="H28" s="39"/>
      <c r="I28" s="39"/>
      <c r="J28" s="39">
        <v>181280</v>
      </c>
      <c r="K28" s="39"/>
      <c r="L28" s="39"/>
      <c r="M28" s="39"/>
    </row>
    <row r="29" spans="1:13" ht="11.25" customHeight="1" x14ac:dyDescent="0.2">
      <c r="A29" s="57" t="s">
        <v>46</v>
      </c>
      <c r="B29" s="56"/>
      <c r="C29" s="56"/>
      <c r="D29" s="56"/>
      <c r="E29" s="56"/>
      <c r="F29" s="56"/>
      <c r="G29" s="56"/>
      <c r="H29" s="56"/>
      <c r="I29" s="56"/>
      <c r="J29" s="40">
        <v>1872643</v>
      </c>
      <c r="K29" s="39"/>
      <c r="L29" s="39"/>
      <c r="M29" s="39"/>
    </row>
    <row r="30" spans="1:13" ht="12.75" customHeight="1" x14ac:dyDescent="0.2">
      <c r="A30" s="55" t="s">
        <v>47</v>
      </c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</row>
    <row r="31" spans="1:13" ht="24" x14ac:dyDescent="0.2">
      <c r="A31" s="34" t="s">
        <v>48</v>
      </c>
      <c r="B31" s="35" t="s">
        <v>49</v>
      </c>
      <c r="C31" s="36" t="s">
        <v>50</v>
      </c>
      <c r="D31" s="21" t="s">
        <v>51</v>
      </c>
      <c r="E31" s="41">
        <v>257</v>
      </c>
      <c r="F31" s="38">
        <v>113.14</v>
      </c>
      <c r="G31" s="39"/>
      <c r="H31" s="38">
        <v>113.14</v>
      </c>
      <c r="I31" s="38">
        <v>10.06</v>
      </c>
      <c r="J31" s="39">
        <v>29076.98</v>
      </c>
      <c r="K31" s="39"/>
      <c r="L31" s="39">
        <v>29076.98</v>
      </c>
      <c r="M31" s="39">
        <v>2585.42</v>
      </c>
    </row>
    <row r="32" spans="1:13" ht="24" x14ac:dyDescent="0.2">
      <c r="A32" s="34" t="s">
        <v>52</v>
      </c>
      <c r="B32" s="35" t="s">
        <v>53</v>
      </c>
      <c r="C32" s="36" t="s">
        <v>54</v>
      </c>
      <c r="D32" s="21" t="s">
        <v>51</v>
      </c>
      <c r="E32" s="41">
        <v>251</v>
      </c>
      <c r="F32" s="38">
        <v>92.86</v>
      </c>
      <c r="G32" s="39"/>
      <c r="H32" s="38">
        <v>92.86</v>
      </c>
      <c r="I32" s="38">
        <v>11.6</v>
      </c>
      <c r="J32" s="39">
        <v>23307.86</v>
      </c>
      <c r="K32" s="39"/>
      <c r="L32" s="39">
        <v>23307.86</v>
      </c>
      <c r="M32" s="39">
        <v>2911.6</v>
      </c>
    </row>
    <row r="33" spans="1:13" ht="15" x14ac:dyDescent="0.2">
      <c r="A33" s="57" t="s">
        <v>55</v>
      </c>
      <c r="B33" s="56"/>
      <c r="C33" s="56"/>
      <c r="D33" s="56"/>
      <c r="E33" s="56"/>
      <c r="F33" s="56"/>
      <c r="G33" s="56"/>
      <c r="H33" s="56"/>
      <c r="I33" s="56"/>
      <c r="J33" s="40">
        <v>545795.6</v>
      </c>
      <c r="K33" s="39"/>
      <c r="L33" s="39"/>
      <c r="M33" s="39"/>
    </row>
    <row r="34" spans="1:13" ht="13.5" customHeight="1" x14ac:dyDescent="0.2">
      <c r="A34" s="58" t="s">
        <v>56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</row>
    <row r="35" spans="1:13" ht="15" x14ac:dyDescent="0.2">
      <c r="A35" s="60" t="s">
        <v>57</v>
      </c>
      <c r="B35" s="56"/>
      <c r="C35" s="56"/>
      <c r="D35" s="56"/>
      <c r="E35" s="56"/>
      <c r="F35" s="56"/>
      <c r="G35" s="56"/>
      <c r="H35" s="56"/>
      <c r="I35" s="56"/>
      <c r="J35" s="38">
        <v>1933149.17</v>
      </c>
      <c r="K35" s="38">
        <v>1421.18</v>
      </c>
      <c r="L35" s="38">
        <v>59084.99</v>
      </c>
      <c r="M35" s="38">
        <v>6092.77</v>
      </c>
    </row>
    <row r="36" spans="1:13" ht="15" x14ac:dyDescent="0.2">
      <c r="A36" s="60" t="s">
        <v>58</v>
      </c>
      <c r="B36" s="56"/>
      <c r="C36" s="56"/>
      <c r="D36" s="56"/>
      <c r="E36" s="56"/>
      <c r="F36" s="56"/>
      <c r="G36" s="56"/>
      <c r="H36" s="56"/>
      <c r="I36" s="56"/>
      <c r="J36" s="38">
        <v>1936235.28</v>
      </c>
      <c r="K36" s="38">
        <v>1961.23</v>
      </c>
      <c r="L36" s="38">
        <v>61631.05</v>
      </c>
      <c r="M36" s="38">
        <v>6442.48</v>
      </c>
    </row>
    <row r="37" spans="1:13" ht="15" x14ac:dyDescent="0.2">
      <c r="A37" s="60" t="s">
        <v>59</v>
      </c>
      <c r="B37" s="56"/>
      <c r="C37" s="56"/>
      <c r="D37" s="56"/>
      <c r="E37" s="56"/>
      <c r="F37" s="56"/>
      <c r="G37" s="56"/>
      <c r="H37" s="56"/>
      <c r="I37" s="56"/>
      <c r="J37" s="38">
        <v>13024.97</v>
      </c>
      <c r="K37" s="39"/>
      <c r="L37" s="39"/>
      <c r="M37" s="39"/>
    </row>
    <row r="38" spans="1:13" ht="15" x14ac:dyDescent="0.2">
      <c r="A38" s="60" t="s">
        <v>60</v>
      </c>
      <c r="B38" s="56"/>
      <c r="C38" s="56"/>
      <c r="D38" s="56"/>
      <c r="E38" s="56"/>
      <c r="F38" s="56"/>
      <c r="G38" s="56"/>
      <c r="H38" s="56"/>
      <c r="I38" s="56"/>
      <c r="J38" s="38">
        <v>5187.5600000000004</v>
      </c>
      <c r="K38" s="39"/>
      <c r="L38" s="39"/>
      <c r="M38" s="39"/>
    </row>
    <row r="39" spans="1:13" ht="12.75" customHeight="1" x14ac:dyDescent="0.2">
      <c r="A39" s="57" t="s">
        <v>61</v>
      </c>
      <c r="B39" s="56"/>
      <c r="C39" s="56"/>
      <c r="D39" s="56"/>
      <c r="E39" s="56"/>
      <c r="F39" s="56"/>
      <c r="G39" s="56"/>
      <c r="H39" s="56"/>
      <c r="I39" s="56"/>
      <c r="J39" s="39"/>
      <c r="K39" s="39"/>
      <c r="L39" s="39"/>
      <c r="M39" s="39"/>
    </row>
    <row r="40" spans="1:13" ht="12" customHeight="1" x14ac:dyDescent="0.2">
      <c r="A40" s="60" t="s">
        <v>62</v>
      </c>
      <c r="B40" s="56"/>
      <c r="C40" s="56"/>
      <c r="D40" s="56"/>
      <c r="E40" s="56"/>
      <c r="F40" s="56"/>
      <c r="G40" s="56"/>
      <c r="H40" s="56"/>
      <c r="I40" s="56"/>
      <c r="J40" s="39"/>
      <c r="K40" s="39"/>
      <c r="L40" s="39"/>
      <c r="M40" s="39"/>
    </row>
    <row r="41" spans="1:13" ht="12.75" customHeight="1" x14ac:dyDescent="0.2">
      <c r="A41" s="60" t="s">
        <v>63</v>
      </c>
      <c r="B41" s="56"/>
      <c r="C41" s="56"/>
      <c r="D41" s="56"/>
      <c r="E41" s="56"/>
      <c r="F41" s="56"/>
      <c r="G41" s="56"/>
      <c r="H41" s="56"/>
      <c r="I41" s="56"/>
      <c r="J41" s="39"/>
      <c r="K41" s="39"/>
      <c r="L41" s="39"/>
      <c r="M41" s="39"/>
    </row>
    <row r="42" spans="1:13" ht="10.5" customHeight="1" x14ac:dyDescent="0.2">
      <c r="A42" s="60" t="s">
        <v>64</v>
      </c>
      <c r="B42" s="56"/>
      <c r="C42" s="56"/>
      <c r="D42" s="56"/>
      <c r="E42" s="56"/>
      <c r="F42" s="56"/>
      <c r="G42" s="56"/>
      <c r="H42" s="56"/>
      <c r="I42" s="56"/>
      <c r="J42" s="38">
        <v>1872643</v>
      </c>
      <c r="K42" s="39"/>
      <c r="L42" s="39"/>
      <c r="M42" s="39"/>
    </row>
    <row r="43" spans="1:13" ht="11.25" customHeight="1" x14ac:dyDescent="0.2">
      <c r="A43" s="60" t="s">
        <v>65</v>
      </c>
      <c r="B43" s="56"/>
      <c r="C43" s="56"/>
      <c r="D43" s="56"/>
      <c r="E43" s="56"/>
      <c r="F43" s="56"/>
      <c r="G43" s="56"/>
      <c r="H43" s="56"/>
      <c r="I43" s="56"/>
      <c r="J43" s="38">
        <v>1872643</v>
      </c>
      <c r="K43" s="39"/>
      <c r="L43" s="39"/>
      <c r="M43" s="39"/>
    </row>
    <row r="44" spans="1:13" ht="12" customHeight="1" x14ac:dyDescent="0.2">
      <c r="A44" s="60" t="s">
        <v>66</v>
      </c>
      <c r="B44" s="56"/>
      <c r="C44" s="56"/>
      <c r="D44" s="56"/>
      <c r="E44" s="56"/>
      <c r="F44" s="56"/>
      <c r="G44" s="56"/>
      <c r="H44" s="56"/>
      <c r="I44" s="56"/>
      <c r="J44" s="38">
        <v>1872643</v>
      </c>
      <c r="K44" s="39"/>
      <c r="L44" s="39"/>
      <c r="M44" s="39"/>
    </row>
    <row r="45" spans="1:13" ht="11.25" customHeight="1" x14ac:dyDescent="0.2">
      <c r="A45" s="60" t="s">
        <v>67</v>
      </c>
      <c r="B45" s="56"/>
      <c r="C45" s="56"/>
      <c r="D45" s="56"/>
      <c r="E45" s="56"/>
      <c r="F45" s="56"/>
      <c r="G45" s="56"/>
      <c r="H45" s="56"/>
      <c r="I45" s="56"/>
      <c r="J45" s="39"/>
      <c r="K45" s="39"/>
      <c r="L45" s="39"/>
      <c r="M45" s="39"/>
    </row>
    <row r="46" spans="1:13" ht="12.75" customHeight="1" x14ac:dyDescent="0.2">
      <c r="A46" s="60" t="s">
        <v>68</v>
      </c>
      <c r="B46" s="56"/>
      <c r="C46" s="56"/>
      <c r="D46" s="56"/>
      <c r="E46" s="56"/>
      <c r="F46" s="56"/>
      <c r="G46" s="56"/>
      <c r="H46" s="56"/>
      <c r="I46" s="56"/>
      <c r="J46" s="39"/>
      <c r="K46" s="39"/>
      <c r="L46" s="39"/>
      <c r="M46" s="39"/>
    </row>
    <row r="47" spans="1:13" ht="12" customHeight="1" x14ac:dyDescent="0.2">
      <c r="A47" s="60" t="s">
        <v>69</v>
      </c>
      <c r="B47" s="56"/>
      <c r="C47" s="56"/>
      <c r="D47" s="56"/>
      <c r="E47" s="56"/>
      <c r="F47" s="56"/>
      <c r="G47" s="56"/>
      <c r="H47" s="56"/>
      <c r="I47" s="56"/>
      <c r="J47" s="38">
        <v>8121.33</v>
      </c>
      <c r="K47" s="38">
        <v>1421.18</v>
      </c>
      <c r="L47" s="38">
        <v>6700.15</v>
      </c>
      <c r="M47" s="38">
        <v>595.75</v>
      </c>
    </row>
    <row r="48" spans="1:13" ht="26.1" customHeight="1" x14ac:dyDescent="0.2">
      <c r="A48" s="60" t="s">
        <v>70</v>
      </c>
      <c r="B48" s="56"/>
      <c r="C48" s="56"/>
      <c r="D48" s="56"/>
      <c r="E48" s="56"/>
      <c r="F48" s="56"/>
      <c r="G48" s="56"/>
      <c r="H48" s="56"/>
      <c r="I48" s="56"/>
      <c r="J48" s="38">
        <v>9745.6</v>
      </c>
      <c r="K48" s="38">
        <v>1705.42</v>
      </c>
      <c r="L48" s="38">
        <v>8040.18</v>
      </c>
      <c r="M48" s="38">
        <v>714.9</v>
      </c>
    </row>
    <row r="49" spans="1:13" ht="26.1" customHeight="1" x14ac:dyDescent="0.2">
      <c r="A49" s="60" t="s">
        <v>71</v>
      </c>
      <c r="B49" s="56"/>
      <c r="C49" s="56"/>
      <c r="D49" s="56"/>
      <c r="E49" s="56"/>
      <c r="F49" s="56"/>
      <c r="G49" s="56"/>
      <c r="H49" s="56"/>
      <c r="I49" s="56"/>
      <c r="J49" s="38">
        <v>11207.44</v>
      </c>
      <c r="K49" s="38">
        <v>1961.23</v>
      </c>
      <c r="L49" s="38">
        <v>9246.2099999999991</v>
      </c>
      <c r="M49" s="38">
        <v>945.46</v>
      </c>
    </row>
    <row r="50" spans="1:13" ht="12.75" customHeight="1" x14ac:dyDescent="0.2">
      <c r="A50" s="60" t="s">
        <v>72</v>
      </c>
      <c r="B50" s="56"/>
      <c r="C50" s="56"/>
      <c r="D50" s="56"/>
      <c r="E50" s="56"/>
      <c r="F50" s="56"/>
      <c r="G50" s="56"/>
      <c r="H50" s="56"/>
      <c r="I50" s="56"/>
      <c r="J50" s="38">
        <v>2470.69</v>
      </c>
      <c r="K50" s="39"/>
      <c r="L50" s="39"/>
      <c r="M50" s="39"/>
    </row>
    <row r="51" spans="1:13" ht="12" customHeight="1" x14ac:dyDescent="0.2">
      <c r="A51" s="60" t="s">
        <v>73</v>
      </c>
      <c r="B51" s="56"/>
      <c r="C51" s="56"/>
      <c r="D51" s="56"/>
      <c r="E51" s="56"/>
      <c r="F51" s="56"/>
      <c r="G51" s="56"/>
      <c r="H51" s="56"/>
      <c r="I51" s="56"/>
      <c r="J51" s="38">
        <v>1889.35</v>
      </c>
      <c r="K51" s="39"/>
      <c r="L51" s="39"/>
      <c r="M51" s="39"/>
    </row>
    <row r="52" spans="1:13" ht="12.75" customHeight="1" x14ac:dyDescent="0.2">
      <c r="A52" s="60" t="s">
        <v>74</v>
      </c>
      <c r="B52" s="56"/>
      <c r="C52" s="56"/>
      <c r="D52" s="56"/>
      <c r="E52" s="56"/>
      <c r="F52" s="56"/>
      <c r="G52" s="56"/>
      <c r="H52" s="56"/>
      <c r="I52" s="56"/>
      <c r="J52" s="38">
        <v>15567.48</v>
      </c>
      <c r="K52" s="39"/>
      <c r="L52" s="39"/>
      <c r="M52" s="39"/>
    </row>
    <row r="53" spans="1:13" ht="12.75" customHeight="1" x14ac:dyDescent="0.2">
      <c r="A53" s="60" t="s">
        <v>65</v>
      </c>
      <c r="B53" s="56"/>
      <c r="C53" s="56"/>
      <c r="D53" s="56"/>
      <c r="E53" s="56"/>
      <c r="F53" s="56"/>
      <c r="G53" s="56"/>
      <c r="H53" s="56"/>
      <c r="I53" s="56"/>
      <c r="J53" s="38">
        <v>15567.48</v>
      </c>
      <c r="K53" s="39"/>
      <c r="L53" s="39"/>
      <c r="M53" s="39"/>
    </row>
    <row r="54" spans="1:13" ht="12.75" customHeight="1" x14ac:dyDescent="0.2">
      <c r="A54" s="60" t="s">
        <v>75</v>
      </c>
      <c r="B54" s="56"/>
      <c r="C54" s="56"/>
      <c r="D54" s="56"/>
      <c r="E54" s="56"/>
      <c r="F54" s="56"/>
      <c r="G54" s="56"/>
      <c r="H54" s="56"/>
      <c r="I54" s="56"/>
      <c r="J54" s="38">
        <v>128276.04</v>
      </c>
      <c r="K54" s="39"/>
      <c r="L54" s="39"/>
      <c r="M54" s="39"/>
    </row>
    <row r="55" spans="1:13" ht="11.25" customHeight="1" x14ac:dyDescent="0.2">
      <c r="A55" s="60" t="s">
        <v>76</v>
      </c>
      <c r="B55" s="56"/>
      <c r="C55" s="56"/>
      <c r="D55" s="56"/>
      <c r="E55" s="56"/>
      <c r="F55" s="56"/>
      <c r="G55" s="56"/>
      <c r="H55" s="56"/>
      <c r="I55" s="56"/>
      <c r="J55" s="39"/>
      <c r="K55" s="39"/>
      <c r="L55" s="39"/>
      <c r="M55" s="39"/>
    </row>
    <row r="56" spans="1:13" ht="15" x14ac:dyDescent="0.2">
      <c r="A56" s="60" t="s">
        <v>77</v>
      </c>
      <c r="B56" s="56"/>
      <c r="C56" s="56"/>
      <c r="D56" s="56"/>
      <c r="E56" s="56"/>
      <c r="F56" s="56"/>
      <c r="G56" s="56"/>
      <c r="H56" s="56"/>
      <c r="I56" s="56"/>
      <c r="J56" s="39"/>
      <c r="K56" s="39"/>
      <c r="L56" s="39"/>
      <c r="M56" s="39"/>
    </row>
    <row r="57" spans="1:13" ht="11.25" customHeight="1" x14ac:dyDescent="0.2">
      <c r="A57" s="60" t="s">
        <v>78</v>
      </c>
      <c r="B57" s="56"/>
      <c r="C57" s="56"/>
      <c r="D57" s="56"/>
      <c r="E57" s="56"/>
      <c r="F57" s="56"/>
      <c r="G57" s="56"/>
      <c r="H57" s="56"/>
      <c r="I57" s="56"/>
      <c r="J57" s="38">
        <v>52384.84</v>
      </c>
      <c r="K57" s="39"/>
      <c r="L57" s="38">
        <v>52384.84</v>
      </c>
      <c r="M57" s="38">
        <v>5497.02</v>
      </c>
    </row>
    <row r="58" spans="1:13" ht="12.75" customHeight="1" x14ac:dyDescent="0.2">
      <c r="A58" s="60" t="s">
        <v>79</v>
      </c>
      <c r="B58" s="56"/>
      <c r="C58" s="56"/>
      <c r="D58" s="56"/>
      <c r="E58" s="56"/>
      <c r="F58" s="56"/>
      <c r="G58" s="56"/>
      <c r="H58" s="56"/>
      <c r="I58" s="56"/>
      <c r="J58" s="38">
        <v>10554.28</v>
      </c>
      <c r="K58" s="39"/>
      <c r="L58" s="39"/>
      <c r="M58" s="39"/>
    </row>
    <row r="59" spans="1:13" ht="12.75" customHeight="1" x14ac:dyDescent="0.2">
      <c r="A59" s="60" t="s">
        <v>80</v>
      </c>
      <c r="B59" s="56"/>
      <c r="C59" s="56"/>
      <c r="D59" s="56"/>
      <c r="E59" s="56"/>
      <c r="F59" s="56"/>
      <c r="G59" s="56"/>
      <c r="H59" s="56"/>
      <c r="I59" s="56"/>
      <c r="J59" s="38">
        <v>3298.21</v>
      </c>
      <c r="K59" s="39"/>
      <c r="L59" s="39"/>
      <c r="M59" s="39"/>
    </row>
    <row r="60" spans="1:13" ht="11.25" customHeight="1" x14ac:dyDescent="0.2">
      <c r="A60" s="60" t="s">
        <v>74</v>
      </c>
      <c r="B60" s="56"/>
      <c r="C60" s="56"/>
      <c r="D60" s="56"/>
      <c r="E60" s="56"/>
      <c r="F60" s="56"/>
      <c r="G60" s="56"/>
      <c r="H60" s="56"/>
      <c r="I60" s="56"/>
      <c r="J60" s="38">
        <v>66237.33</v>
      </c>
      <c r="K60" s="39"/>
      <c r="L60" s="39"/>
      <c r="M60" s="39"/>
    </row>
    <row r="61" spans="1:13" ht="11.25" customHeight="1" x14ac:dyDescent="0.2">
      <c r="A61" s="60" t="s">
        <v>65</v>
      </c>
      <c r="B61" s="56"/>
      <c r="C61" s="56"/>
      <c r="D61" s="56"/>
      <c r="E61" s="56"/>
      <c r="F61" s="56"/>
      <c r="G61" s="56"/>
      <c r="H61" s="56"/>
      <c r="I61" s="56"/>
      <c r="J61" s="38">
        <v>66237.33</v>
      </c>
      <c r="K61" s="39"/>
      <c r="L61" s="39"/>
      <c r="M61" s="39"/>
    </row>
    <row r="62" spans="1:13" ht="12" customHeight="1" x14ac:dyDescent="0.2">
      <c r="A62" s="60" t="s">
        <v>75</v>
      </c>
      <c r="B62" s="56"/>
      <c r="C62" s="56"/>
      <c r="D62" s="56"/>
      <c r="E62" s="56"/>
      <c r="F62" s="56"/>
      <c r="G62" s="56"/>
      <c r="H62" s="56"/>
      <c r="I62" s="56"/>
      <c r="J62" s="38">
        <v>545795.6</v>
      </c>
      <c r="K62" s="39"/>
      <c r="L62" s="39"/>
      <c r="M62" s="39"/>
    </row>
    <row r="63" spans="1:13" ht="11.25" customHeight="1" x14ac:dyDescent="0.2">
      <c r="A63" s="60" t="s">
        <v>81</v>
      </c>
      <c r="B63" s="56"/>
      <c r="C63" s="56"/>
      <c r="D63" s="56"/>
      <c r="E63" s="56"/>
      <c r="F63" s="56"/>
      <c r="G63" s="56"/>
      <c r="H63" s="56"/>
      <c r="I63" s="56"/>
      <c r="J63" s="38">
        <v>2546714.64</v>
      </c>
      <c r="K63" s="39"/>
      <c r="L63" s="39"/>
      <c r="M63" s="39"/>
    </row>
    <row r="64" spans="1:13" ht="12" customHeight="1" x14ac:dyDescent="0.2">
      <c r="A64" s="60" t="s">
        <v>82</v>
      </c>
      <c r="B64" s="56"/>
      <c r="C64" s="56"/>
      <c r="D64" s="56"/>
      <c r="E64" s="56"/>
      <c r="F64" s="56"/>
      <c r="G64" s="56"/>
      <c r="H64" s="56"/>
      <c r="I64" s="56"/>
      <c r="J64" s="39"/>
      <c r="K64" s="39"/>
      <c r="L64" s="39"/>
      <c r="M64" s="39"/>
    </row>
    <row r="65" spans="1:19" ht="12.75" customHeight="1" x14ac:dyDescent="0.2">
      <c r="A65" s="60" t="s">
        <v>83</v>
      </c>
      <c r="B65" s="56"/>
      <c r="C65" s="56"/>
      <c r="D65" s="56"/>
      <c r="E65" s="56"/>
      <c r="F65" s="56"/>
      <c r="G65" s="56"/>
      <c r="H65" s="56"/>
      <c r="I65" s="56"/>
      <c r="J65" s="38">
        <v>1872643</v>
      </c>
      <c r="K65" s="39"/>
      <c r="L65" s="39"/>
      <c r="M65" s="39"/>
    </row>
    <row r="66" spans="1:19" ht="12" customHeight="1" x14ac:dyDescent="0.2">
      <c r="A66" s="60" t="s">
        <v>84</v>
      </c>
      <c r="B66" s="56"/>
      <c r="C66" s="56"/>
      <c r="D66" s="56"/>
      <c r="E66" s="56"/>
      <c r="F66" s="56"/>
      <c r="G66" s="56"/>
      <c r="H66" s="56"/>
      <c r="I66" s="56"/>
      <c r="J66" s="38">
        <v>61631.05</v>
      </c>
      <c r="K66" s="39"/>
      <c r="L66" s="39"/>
      <c r="M66" s="39"/>
    </row>
    <row r="67" spans="1:19" ht="12" customHeight="1" x14ac:dyDescent="0.2">
      <c r="A67" s="60" t="s">
        <v>85</v>
      </c>
      <c r="B67" s="56"/>
      <c r="C67" s="56"/>
      <c r="D67" s="56"/>
      <c r="E67" s="56"/>
      <c r="F67" s="56"/>
      <c r="G67" s="56"/>
      <c r="H67" s="56"/>
      <c r="I67" s="56"/>
      <c r="J67" s="38">
        <v>8403.7099999999991</v>
      </c>
      <c r="K67" s="39"/>
      <c r="L67" s="39"/>
      <c r="M67" s="39"/>
    </row>
    <row r="68" spans="1:19" ht="12.75" customHeight="1" x14ac:dyDescent="0.2">
      <c r="A68" s="60" t="s">
        <v>86</v>
      </c>
      <c r="B68" s="56"/>
      <c r="C68" s="56"/>
      <c r="D68" s="56"/>
      <c r="E68" s="56"/>
      <c r="F68" s="56"/>
      <c r="G68" s="56"/>
      <c r="H68" s="56"/>
      <c r="I68" s="56"/>
      <c r="J68" s="38">
        <v>13024.97</v>
      </c>
      <c r="K68" s="39"/>
      <c r="L68" s="39"/>
      <c r="M68" s="39"/>
    </row>
    <row r="69" spans="1:19" ht="11.25" customHeight="1" x14ac:dyDescent="0.2">
      <c r="A69" s="60" t="s">
        <v>87</v>
      </c>
      <c r="B69" s="56"/>
      <c r="C69" s="56"/>
      <c r="D69" s="56"/>
      <c r="E69" s="56"/>
      <c r="F69" s="56"/>
      <c r="G69" s="56"/>
      <c r="H69" s="56"/>
      <c r="I69" s="56"/>
      <c r="J69" s="38">
        <v>5187.5600000000004</v>
      </c>
      <c r="K69" s="39"/>
      <c r="L69" s="39"/>
      <c r="M69" s="39"/>
    </row>
    <row r="70" spans="1:19" ht="15" x14ac:dyDescent="0.2">
      <c r="A70" s="60" t="s">
        <v>88</v>
      </c>
      <c r="B70" s="56"/>
      <c r="C70" s="56"/>
      <c r="D70" s="56"/>
      <c r="E70" s="56"/>
      <c r="F70" s="56"/>
      <c r="G70" s="56"/>
      <c r="H70" s="56"/>
      <c r="I70" s="56"/>
      <c r="J70" s="38">
        <v>3798.75</v>
      </c>
      <c r="K70" s="39"/>
      <c r="L70" s="39"/>
      <c r="M70" s="39"/>
    </row>
    <row r="71" spans="1:19" ht="12.75" customHeight="1" x14ac:dyDescent="0.2">
      <c r="A71" s="57" t="s">
        <v>89</v>
      </c>
      <c r="B71" s="56"/>
      <c r="C71" s="56"/>
      <c r="D71" s="56"/>
      <c r="E71" s="56"/>
      <c r="F71" s="56"/>
      <c r="G71" s="56"/>
      <c r="H71" s="56"/>
      <c r="I71" s="56"/>
      <c r="J71" s="40">
        <v>2551810</v>
      </c>
      <c r="K71" s="39"/>
      <c r="L71" s="39"/>
      <c r="M71" s="39"/>
    </row>
    <row r="72" spans="1:19" ht="12.75" customHeight="1" x14ac:dyDescent="0.2">
      <c r="A72" s="60" t="s">
        <v>90</v>
      </c>
      <c r="B72" s="56"/>
      <c r="C72" s="56"/>
      <c r="D72" s="56"/>
      <c r="E72" s="56"/>
      <c r="F72" s="56"/>
      <c r="G72" s="56"/>
      <c r="H72" s="56"/>
      <c r="I72" s="56"/>
      <c r="J72" s="38">
        <f>J73-J71</f>
        <v>510362</v>
      </c>
      <c r="K72" s="39"/>
      <c r="L72" s="39"/>
      <c r="M72" s="39"/>
    </row>
    <row r="73" spans="1:19" ht="12" customHeight="1" x14ac:dyDescent="0.2">
      <c r="A73" s="57" t="s">
        <v>91</v>
      </c>
      <c r="B73" s="56"/>
      <c r="C73" s="56"/>
      <c r="D73" s="56"/>
      <c r="E73" s="56"/>
      <c r="F73" s="56"/>
      <c r="G73" s="56"/>
      <c r="H73" s="56"/>
      <c r="I73" s="56"/>
      <c r="J73" s="40">
        <f>J71*1.2</f>
        <v>3062172</v>
      </c>
      <c r="K73" s="39"/>
      <c r="L73" s="39"/>
      <c r="M73" s="39"/>
    </row>
    <row r="75" spans="1:19" ht="15" x14ac:dyDescent="0.25">
      <c r="A75" s="43" t="s">
        <v>92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</row>
    <row r="76" spans="1:19" ht="15" x14ac:dyDescent="0.25">
      <c r="A76" s="61" t="s">
        <v>93</v>
      </c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42"/>
      <c r="M76" s="42"/>
      <c r="N76" s="42"/>
      <c r="O76" s="42"/>
      <c r="P76" s="42"/>
      <c r="Q76" s="42"/>
      <c r="R76" s="42"/>
      <c r="S76" s="42"/>
    </row>
    <row r="77" spans="1:19" ht="15" x14ac:dyDescent="0.25">
      <c r="A77" s="43" t="s">
        <v>94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</row>
  </sheetData>
  <mergeCells count="66">
    <mergeCell ref="A65:I65"/>
    <mergeCell ref="A66:I66"/>
    <mergeCell ref="A67:I67"/>
    <mergeCell ref="A68:I68"/>
    <mergeCell ref="A76:K76"/>
    <mergeCell ref="A69:I69"/>
    <mergeCell ref="A70:I70"/>
    <mergeCell ref="A71:I71"/>
    <mergeCell ref="A72:I72"/>
    <mergeCell ref="A73:I73"/>
    <mergeCell ref="A60:I60"/>
    <mergeCell ref="A61:I61"/>
    <mergeCell ref="A62:I62"/>
    <mergeCell ref="A63:I63"/>
    <mergeCell ref="A64:I64"/>
    <mergeCell ref="A55:I55"/>
    <mergeCell ref="A56:I56"/>
    <mergeCell ref="A57:I57"/>
    <mergeCell ref="A58:I58"/>
    <mergeCell ref="A59:I59"/>
    <mergeCell ref="A50:I50"/>
    <mergeCell ref="A51:I51"/>
    <mergeCell ref="A52:I52"/>
    <mergeCell ref="A53:I53"/>
    <mergeCell ref="A54:I54"/>
    <mergeCell ref="A45:I45"/>
    <mergeCell ref="A46:I46"/>
    <mergeCell ref="A47:I47"/>
    <mergeCell ref="A48:I48"/>
    <mergeCell ref="A49:I49"/>
    <mergeCell ref="A40:I40"/>
    <mergeCell ref="A41:I41"/>
    <mergeCell ref="A42:I42"/>
    <mergeCell ref="A43:I43"/>
    <mergeCell ref="A44:I44"/>
    <mergeCell ref="A35:I35"/>
    <mergeCell ref="A36:I36"/>
    <mergeCell ref="A37:I37"/>
    <mergeCell ref="A38:I38"/>
    <mergeCell ref="A39:I39"/>
    <mergeCell ref="A24:M24"/>
    <mergeCell ref="A29:I29"/>
    <mergeCell ref="A30:M30"/>
    <mergeCell ref="A33:I33"/>
    <mergeCell ref="A34:M34"/>
    <mergeCell ref="E12:F12"/>
    <mergeCell ref="E11:F11"/>
    <mergeCell ref="E10:F10"/>
    <mergeCell ref="A21:M21"/>
    <mergeCell ref="A23:I23"/>
    <mergeCell ref="C8:M8"/>
    <mergeCell ref="E9:F9"/>
    <mergeCell ref="E13:F13"/>
    <mergeCell ref="C5:M5"/>
    <mergeCell ref="A17:A19"/>
    <mergeCell ref="B17:B19"/>
    <mergeCell ref="C17:C19"/>
    <mergeCell ref="D17:D19"/>
    <mergeCell ref="E17:E19"/>
    <mergeCell ref="F17:I17"/>
    <mergeCell ref="J17:M17"/>
    <mergeCell ref="F18:F19"/>
    <mergeCell ref="G18:I18"/>
    <mergeCell ref="J18:J19"/>
    <mergeCell ref="K18:M18"/>
    <mergeCell ref="E14:F14"/>
  </mergeCells>
  <pageMargins left="0.23622047244094491" right="0" top="0.51181102362204722" bottom="0.39370078740157483" header="0.31496062992125984" footer="0.19685039370078741"/>
  <pageSetup paperSize="9" scale="96" fitToHeight="0" orientation="landscape" r:id="rId1"/>
  <headerFooter alignWithMargins="0">
    <oddHeader>&amp;LГРАНД-Смета 2020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ЛСР 13 граф</vt:lpstr>
      <vt:lpstr>'ЛСР 13 граф'!Print_Titles</vt:lpstr>
      <vt:lpstr>'ЛСР 13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 Виталий Николаевич</dc:creator>
  <cp:lastModifiedBy>Сазонов Виталий Николаевич</cp:lastModifiedBy>
  <cp:lastPrinted>2020-02-14T03:18:24Z</cp:lastPrinted>
  <dcterms:created xsi:type="dcterms:W3CDTF">2012-09-25T04:33:48Z</dcterms:created>
  <dcterms:modified xsi:type="dcterms:W3CDTF">2020-02-14T03:18:53Z</dcterms:modified>
</cp:coreProperties>
</file>