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лужбы\СОПР\!!!СОПР 2019\закупки 2020\лот 87201 просека Нерюнгри\заявка\заявка лот 87201 Расчистка расширение Нерюнгринский РЭС со сканами\"/>
    </mc:Choice>
  </mc:AlternateContent>
  <bookViews>
    <workbookView xWindow="-120" yWindow="-120" windowWidth="25440" windowHeight="15996"/>
  </bookViews>
  <sheets>
    <sheet name="ЛСР по форме №4 с мат. и обор." sheetId="4" r:id="rId1"/>
  </sheets>
  <definedNames>
    <definedName name="Print_Titles" localSheetId="0">'ЛСР по форме №4 с мат. и обор.'!$47:$47</definedName>
    <definedName name="_xlnm.Print_Titles" localSheetId="0">'ЛСР по форме №4 с мат. и обор.'!$47:$47</definedName>
    <definedName name="_xlnm.Print_Area" localSheetId="0">'ЛСР по форме №4 с мат. и обор.'!$A$1:$O$359</definedName>
  </definedNames>
  <calcPr calcId="162913" refMode="R1C1"/>
</workbook>
</file>

<file path=xl/calcChain.xml><?xml version="1.0" encoding="utf-8"?>
<calcChain xmlns="http://schemas.openxmlformats.org/spreadsheetml/2006/main">
  <c r="I27" i="4" l="1"/>
  <c r="I26" i="4"/>
  <c r="I25" i="4"/>
  <c r="I24" i="4"/>
  <c r="I23" i="4"/>
  <c r="I22" i="4"/>
  <c r="I21" i="4"/>
  <c r="I20" i="4"/>
  <c r="I19" i="4"/>
  <c r="I18" i="4"/>
  <c r="C27" i="4"/>
  <c r="C26" i="4"/>
  <c r="I53" i="4"/>
  <c r="D27" i="4"/>
  <c r="H27" i="4" s="1"/>
  <c r="D26" i="4"/>
  <c r="H26" i="4" s="1"/>
  <c r="I28" i="4" l="1"/>
  <c r="D25" i="4"/>
  <c r="C25" i="4"/>
  <c r="D24" i="4"/>
  <c r="C24" i="4"/>
  <c r="D23" i="4"/>
  <c r="C23" i="4"/>
  <c r="D22" i="4"/>
  <c r="C22" i="4"/>
  <c r="D21" i="4"/>
  <c r="C21" i="4"/>
  <c r="D20" i="4"/>
  <c r="H20" i="4" s="1"/>
  <c r="C20" i="4"/>
  <c r="D19" i="4"/>
  <c r="H19" i="4" s="1"/>
  <c r="C19" i="4"/>
  <c r="D18" i="4"/>
  <c r="C18" i="4"/>
  <c r="H25" i="4"/>
  <c r="H24" i="4"/>
  <c r="H23" i="4"/>
  <c r="H22" i="4"/>
  <c r="H21" i="4"/>
  <c r="D28" i="4" l="1"/>
  <c r="H18" i="4"/>
  <c r="H28" i="4"/>
</calcChain>
</file>

<file path=xl/sharedStrings.xml><?xml version="1.0" encoding="utf-8"?>
<sst xmlns="http://schemas.openxmlformats.org/spreadsheetml/2006/main" count="921" uniqueCount="345">
  <si>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</si>
  <si>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</si>
  <si>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</si>
  <si>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</si>
  <si>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</si>
  <si>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</si>
  <si>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</si>
  <si>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</si>
  <si>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</si>
  <si>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</si>
  <si>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</si>
  <si>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</si>
  <si>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</si>
  <si>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</si>
  <si>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</si>
  <si>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</si>
  <si>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</si>
  <si>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эксплуатации машин</t>
  </si>
  <si>
    <t>мате-риалы</t>
  </si>
  <si>
    <t>обору-дования</t>
  </si>
  <si>
    <t>Общая масса оборудо-вания, т</t>
  </si>
  <si>
    <t>___________________________330,722</t>
  </si>
  <si>
    <t>тыс. руб.</t>
  </si>
  <si>
    <t>___________________________4,829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</si>
  <si>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</si>
  <si>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</si>
  <si>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</si>
  <si>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_______________________________________________________________________________________________421,96</t>
  </si>
  <si>
    <t>чел.час</t>
  </si>
  <si>
    <t>Сметная стоимость прочих _______________________________________________________________________________________________</t>
  </si>
  <si>
    <t>Раздел 1. Ручная расчистка просеки</t>
  </si>
  <si>
    <t>1</t>
  </si>
  <si>
    <r>
      <t>ВУЕР_ВЛ-1-7</t>
    </r>
    <r>
      <rPr>
        <i/>
        <sz val="7"/>
        <rFont val="Arial"/>
        <family val="2"/>
        <charset val="204"/>
      </rPr>
      <t xml:space="preserve">
ВЛ0ТТ4ООС</t>
    </r>
  </si>
  <si>
    <r>
      <t>Расчистка трассы от кустарника и зарослей вручную при средней заросли
(1 га)</t>
    </r>
    <r>
      <rPr>
        <i/>
        <sz val="7"/>
        <rFont val="Arial"/>
        <family val="2"/>
        <charset val="204"/>
      </rPr>
      <t xml:space="preserve">
(Прил.3,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</si>
  <si>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t>4010,04
1236,06</t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</si>
  <si>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</si>
  <si>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</si>
  <si>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</si>
  <si>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</si>
  <si>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Ручная расчистка просеки ЛЭП-110кВ ЧуГРЭС-М.Нимныр №101, 3,907 ГА</t>
  </si>
  <si>
    <t>Сметная стоимость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</si>
  <si>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</si>
  <si>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_______________________________________________________________________________________________2521,378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</si>
  <si>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</si>
  <si>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_______________________________________________________________________________________________807,470</t>
  </si>
  <si>
    <t>___________________________73,324</t>
  </si>
  <si>
    <t>_______________________________________________________________________________________________6635,47</t>
  </si>
  <si>
    <r>
      <t>Расчистка трассы от кустарника и зарослей вручную при средней заросли
(1 га)</t>
    </r>
    <r>
      <rPr>
        <i/>
        <sz val="7"/>
        <rFont val="Arial"/>
        <family val="2"/>
        <charset val="204"/>
      </rPr>
      <t xml:space="preserve">
(Прил.3,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</si>
  <si>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9,2603</t>
    </r>
    <r>
      <rPr>
        <i/>
        <sz val="7"/>
        <rFont val="Arial"/>
        <family val="2"/>
        <charset val="204"/>
      </rPr>
      <t xml:space="preserve">
11,9-11732*1.5*1.5/10000{Количество деревьев*площадь расчистки под деревом}</t>
    </r>
  </si>
  <si>
    <t>2</t>
  </si>
  <si>
    <r>
      <t>ФЕР01-02-099-01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</si>
  <si>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16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</si>
  <si>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4,83</t>
    </r>
    <r>
      <rPr>
        <i/>
        <sz val="7"/>
        <rFont val="Arial"/>
        <family val="2"/>
        <charset val="204"/>
      </rPr>
      <t xml:space="preserve">
93/100+390/100</t>
    </r>
  </si>
  <si>
    <t>48,97
48,97</t>
  </si>
  <si>
    <t>3</t>
  </si>
  <si>
    <r>
      <t>ФЕР01-02-099-02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</si>
  <si>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20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</si>
  <si>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3,15</t>
    </r>
    <r>
      <rPr>
        <i/>
        <sz val="7"/>
        <rFont val="Arial"/>
        <family val="2"/>
        <charset val="204"/>
      </rPr>
      <t xml:space="preserve">
315/100</t>
    </r>
  </si>
  <si>
    <t>61,29
61,29</t>
  </si>
  <si>
    <t>4</t>
  </si>
  <si>
    <r>
      <t>ФЕР01-02-099-03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</si>
  <si>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24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</si>
  <si>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1,46</t>
    </r>
    <r>
      <rPr>
        <i/>
        <sz val="7"/>
        <rFont val="Arial"/>
        <family val="2"/>
        <charset val="204"/>
      </rPr>
      <t xml:space="preserve">
146/100</t>
    </r>
  </si>
  <si>
    <t>79,52
79,52</t>
  </si>
  <si>
    <t>5</t>
  </si>
  <si>
    <r>
      <t>ФЕР01-02-099-04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</si>
  <si>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28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</si>
  <si>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1,25</t>
    </r>
    <r>
      <rPr>
        <i/>
        <sz val="7"/>
        <rFont val="Arial"/>
        <family val="2"/>
        <charset val="204"/>
      </rPr>
      <t xml:space="preserve">
125/100</t>
    </r>
  </si>
  <si>
    <t>94,94
94,94</t>
  </si>
  <si>
    <t>6</t>
  </si>
  <si>
    <r>
      <t>ФЕР01-02-099-05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</si>
  <si>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32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</si>
  <si>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0,53</t>
    </r>
    <r>
      <rPr>
        <i/>
        <sz val="7"/>
        <rFont val="Arial"/>
        <family val="2"/>
        <charset val="204"/>
      </rPr>
      <t xml:space="preserve">
53/100</t>
    </r>
  </si>
  <si>
    <t>125,96
125,96</t>
  </si>
  <si>
    <t>7</t>
  </si>
  <si>
    <r>
      <t>ФЕР01-02-099-06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</si>
  <si>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более 32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</si>
  <si>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0,52</t>
    </r>
    <r>
      <rPr>
        <i/>
        <sz val="7"/>
        <rFont val="Arial"/>
        <family val="2"/>
        <charset val="204"/>
      </rPr>
      <t xml:space="preserve">
52/100</t>
    </r>
  </si>
  <si>
    <t>192,7
192,7</t>
  </si>
  <si>
    <t>8</t>
  </si>
  <si>
    <r>
      <t>ФЕР01-02-099-07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</si>
  <si>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твердых пород и лиственницы с корня, диаметр стволов: до 16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</si>
  <si>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43,47</t>
    </r>
    <r>
      <rPr>
        <i/>
        <sz val="7"/>
        <rFont val="Arial"/>
        <family val="2"/>
        <charset val="204"/>
      </rPr>
      <t xml:space="preserve">
837/100+3510/100</t>
    </r>
  </si>
  <si>
    <t>59,22
59,22</t>
  </si>
  <si>
    <t>9</t>
  </si>
  <si>
    <r>
      <t>ФЕР01-02-099-08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</si>
  <si>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твердых пород и лиственницы с корня, диаметр стволов: до 20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</si>
  <si>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28,35</t>
    </r>
    <r>
      <rPr>
        <i/>
        <sz val="7"/>
        <rFont val="Arial"/>
        <family val="2"/>
        <charset val="204"/>
      </rPr>
      <t xml:space="preserve">
2835/100</t>
    </r>
  </si>
  <si>
    <t>74,45
74,45</t>
  </si>
  <si>
    <t>10</t>
  </si>
  <si>
    <r>
      <t>ФЕР01-02-099-09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</si>
  <si>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твердых пород и лиственницы с корня, диаметр стволов: до 24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</si>
  <si>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13,14</t>
    </r>
    <r>
      <rPr>
        <i/>
        <sz val="7"/>
        <rFont val="Arial"/>
        <family val="2"/>
        <charset val="204"/>
      </rPr>
      <t xml:space="preserve">
1314/100</t>
    </r>
  </si>
  <si>
    <t>96,82
96,82</t>
  </si>
  <si>
    <t>11</t>
  </si>
  <si>
    <r>
      <t>ФЕР01-02-099-10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</si>
  <si>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твердых пород и лиственницы с корня, диаметр стволов: до 28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</si>
  <si>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11,21</t>
    </r>
    <r>
      <rPr>
        <i/>
        <sz val="7"/>
        <rFont val="Arial"/>
        <family val="2"/>
        <charset val="204"/>
      </rPr>
      <t xml:space="preserve">
1121/100</t>
    </r>
  </si>
  <si>
    <t>115,62
115,62</t>
  </si>
  <si>
    <t>12</t>
  </si>
  <si>
    <r>
      <t>ФЕР01-02-099-11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</si>
  <si>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твердых пород и лиственницы с корня, диаметр стволов: до 32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</si>
  <si>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4,77</t>
    </r>
    <r>
      <rPr>
        <i/>
        <sz val="7"/>
        <rFont val="Arial"/>
        <family val="2"/>
        <charset val="204"/>
      </rPr>
      <t xml:space="preserve">
477/100</t>
    </r>
  </si>
  <si>
    <t>154,16
154,16</t>
  </si>
  <si>
    <t>13</t>
  </si>
  <si>
    <r>
      <t>ФЕР01-02-099-12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</si>
  <si>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твердых пород и лиственницы с корня, диаметр стволов: более 32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</si>
  <si>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4,64</t>
    </r>
    <r>
      <rPr>
        <i/>
        <sz val="7"/>
        <rFont val="Arial"/>
        <family val="2"/>
        <charset val="204"/>
      </rPr>
      <t xml:space="preserve">
464/100</t>
    </r>
  </si>
  <si>
    <t>237,82
237,82</t>
  </si>
  <si>
    <t>Раздел 2. Разделка древесины</t>
  </si>
  <si>
    <t>14</t>
  </si>
  <si>
    <r>
      <t>ФЕР01-02-101-01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</si>
  <si>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мягких пород, полученной от валки леса, диаметр стволов: до 12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</si>
  <si>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0,93</t>
    </r>
    <r>
      <rPr>
        <i/>
        <sz val="7"/>
        <rFont val="Arial"/>
        <family val="2"/>
        <charset val="204"/>
      </rPr>
      <t xml:space="preserve">
93/100</t>
    </r>
  </si>
  <si>
    <t>42,9
42,9</t>
  </si>
  <si>
    <t>15</t>
  </si>
  <si>
    <r>
      <t>ФЕР01-02-101-02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</si>
  <si>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мягких пород, полученной от валки леса, диаметр стволов: до 16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</si>
  <si>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3,9</t>
    </r>
    <r>
      <rPr>
        <i/>
        <sz val="7"/>
        <rFont val="Arial"/>
        <family val="2"/>
        <charset val="204"/>
      </rPr>
      <t xml:space="preserve">
390/100</t>
    </r>
  </si>
  <si>
    <t>89,83
89,83</t>
  </si>
  <si>
    <t>16</t>
  </si>
  <si>
    <r>
      <t>ФЕР01-02-101-03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</si>
  <si>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мягких пород, полученной от валки леса, диаметр стволов: до 20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</si>
  <si>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144,81
144,81</t>
  </si>
  <si>
    <t>17</t>
  </si>
  <si>
    <r>
      <t>ФЕР01-02-101-04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</si>
  <si>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мягких пород, полученной от валки леса, диаметр стволов: до 24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</si>
  <si>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193,07
193,07</t>
  </si>
  <si>
    <t>18</t>
  </si>
  <si>
    <r>
      <t>ФЕР01-02-101-05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</si>
  <si>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мягких пород, полученной от валки леса, диаметр стволов: до 28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</si>
  <si>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258,78
258,78</t>
  </si>
  <si>
    <t>19</t>
  </si>
  <si>
    <r>
      <t>ФЕР01-02-101-06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</si>
  <si>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мягких пород, полученной от валки леса, диаметр стволов: до 32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</si>
  <si>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325,14
325,14</t>
  </si>
  <si>
    <t>20</t>
  </si>
  <si>
    <r>
      <t>ФЕР01-02-101-07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</si>
  <si>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мягких пород, полученной от валки леса, диаметр стволов: более 32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</si>
  <si>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549,34
549,34</t>
  </si>
  <si>
    <t>21</t>
  </si>
  <si>
    <r>
      <t>ФЕР01-02-101-08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</si>
  <si>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твердых пород и лиственницы, полученной от валки леса, диаметр стволов: до 12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</si>
  <si>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8,37</t>
    </r>
    <r>
      <rPr>
        <i/>
        <sz val="7"/>
        <rFont val="Arial"/>
        <family val="2"/>
        <charset val="204"/>
      </rPr>
      <t xml:space="preserve">
837/100</t>
    </r>
  </si>
  <si>
    <t>49,14
49,14</t>
  </si>
  <si>
    <t>22</t>
  </si>
  <si>
    <r>
      <t>ФЕР01-02-101-09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</si>
  <si>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твердых пород и лиственницы, полученной от валки леса, диаметр стволов: до 16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</si>
  <si>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35,1</t>
    </r>
    <r>
      <rPr>
        <i/>
        <sz val="7"/>
        <rFont val="Arial"/>
        <family val="2"/>
        <charset val="204"/>
      </rPr>
      <t xml:space="preserve">
3510/100</t>
    </r>
  </si>
  <si>
    <t>105,26
105,26</t>
  </si>
  <si>
    <t>23</t>
  </si>
  <si>
    <r>
      <t>ФЕР01-02-101-10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</si>
  <si>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твердых пород и лиственницы, полученной от валки леса, диаметр стволов: до 20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</si>
  <si>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170,28
170,28</t>
  </si>
  <si>
    <t>24</t>
  </si>
  <si>
    <r>
      <t>ФЕР01-02-101-11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</si>
  <si>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твердых пород и лиственницы, полученной от валки леса, диаметр стволов: до 24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</si>
  <si>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229,94
229,94</t>
  </si>
  <si>
    <t>25</t>
  </si>
  <si>
    <r>
      <t>ФЕР01-02-101-12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</si>
  <si>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твердых пород и лиственницы, полученной от валки леса, диаметр стволов: до 28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</si>
  <si>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307,71
307,71</t>
  </si>
  <si>
    <t>26</t>
  </si>
  <si>
    <r>
      <t>ФЕР01-02-101-13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</si>
  <si>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твердых пород и лиственницы, полученной от валки леса, диаметр стволов: до 32 см
(100 деревьев)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</si>
  <si>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494,42
494,42</t>
  </si>
  <si>
    <t>27</t>
  </si>
  <si>
    <r>
      <t>ФЕР01-02-101-14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</si>
  <si>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Разделка древесины твердых пород и лиственницы, полученной от валки леса, диаметр стволов: более 32 см
(100 деревьев)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</si>
  <si>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t>827,94
827,94</t>
  </si>
  <si>
    <t>Раздел 3. Трелевка древесины</t>
  </si>
  <si>
    <t>28</t>
  </si>
  <si>
    <r>
      <t>ФЕР01-02-100-04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</si>
  <si>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Трелевка хлыстов древесины на расстояние до 300 м тракторами мощностью 79 кВт (108 л.с.), диаметр стволов до 20 см
(100 шт)</t>
    </r>
    <r>
      <rPr>
        <i/>
        <sz val="7"/>
        <rFont val="Arial"/>
        <family val="2"/>
        <charset val="204"/>
      </rPr>
      <t xml:space="preserve">
(Прил.1.12 п.3.212 Трелевка хлыстов по раскорчеванной просеке ОЗП=0,8; ЭМ=0,8 к расх.; ЗПМ=0,8; ТЗ=0,8; ТЗМ=0,8)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</si>
  <si>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121,85</t>
    </r>
    <r>
      <rPr>
        <i/>
        <sz val="7"/>
        <rFont val="Arial"/>
        <family val="2"/>
        <charset val="204"/>
      </rPr>
      <t xml:space="preserve">
12185/100</t>
    </r>
  </si>
  <si>
    <t>314,28
44,37</t>
  </si>
  <si>
    <t>269,91
46,77</t>
  </si>
  <si>
    <t>32888,54
5698,92</t>
  </si>
  <si>
    <t>29</t>
  </si>
  <si>
    <r>
      <t>ФЕР01-02-100-05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</si>
  <si>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Трелевка хлыстов древесины на расстояние до 300 м тракторами мощностью 79 кВт (108 л.с.), диаметр стволов до 30 см
(100 шт)</t>
    </r>
    <r>
      <rPr>
        <i/>
        <sz val="7"/>
        <rFont val="Arial"/>
        <family val="2"/>
        <charset val="204"/>
      </rPr>
      <t xml:space="preserve">
(Прил.1.12 п.3.212 Трелевка хлыстов по раскорчеванной просеке ОЗП=0,8; ЭМ=0,8 к расх.; ЗПМ=0,8; ТЗ=0,8; ТЗМ=0,8)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</si>
  <si>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53,9</t>
    </r>
    <r>
      <rPr>
        <i/>
        <sz val="7"/>
        <rFont val="Arial"/>
        <family val="2"/>
        <charset val="204"/>
      </rPr>
      <t xml:space="preserve">
5390/100</t>
    </r>
  </si>
  <si>
    <t>548,24
77,56</t>
  </si>
  <si>
    <t>470,68
81,56</t>
  </si>
  <si>
    <t>25369,66
4396,08</t>
  </si>
  <si>
    <t>30</t>
  </si>
  <si>
    <r>
      <t>ФЕР01-02-100-06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</si>
  <si>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Трелевка хлыстов древесины на расстояние до 300 м тракторами мощностью 79 кВт (108 л.с.), диаметр стволов свыше 30 см
(100 шт)</t>
    </r>
    <r>
      <rPr>
        <i/>
        <sz val="7"/>
        <rFont val="Arial"/>
        <family val="2"/>
        <charset val="204"/>
      </rPr>
      <t xml:space="preserve">
(Прил.1.12 п.3.212 Трелевка хлыстов по раскорчеванной просеке ОЗП=0,8; ЭМ=0,8 к расх.; ЗПМ=0,8; ТЗ=0,8; ТЗМ=0,8)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(Я)-0,958 СМР=12,0708</t>
    </r>
  </si>
  <si>
    <r>
      <t>33,86</t>
    </r>
    <r>
      <rPr>
        <i/>
        <sz val="7"/>
        <rFont val="Arial"/>
        <family val="2"/>
        <charset val="204"/>
      </rPr>
      <t xml:space="preserve">
3386/100</t>
    </r>
  </si>
  <si>
    <t>893,46
125,61</t>
  </si>
  <si>
    <t>767,85
133,06</t>
  </si>
  <si>
    <t>25999,41
4505,41</t>
  </si>
  <si>
    <t>109945,49
14600,41</t>
  </si>
  <si>
    <t xml:space="preserve">ЛОКАЛЬНЫЙ СМЕТНЫЙ РАСЧЕТ №1 </t>
  </si>
  <si>
    <t>ЛОКАЛЬНЫЙ СМЕТНЫЙ РАСЧЕТ № 2</t>
  </si>
  <si>
    <t>Расширение просеки до нормативных размеров  ЛЭП-110кВ ЧуГРЭС-М.Нимныр №101,  11,9 ГА</t>
  </si>
  <si>
    <t>___________________________3338,849</t>
  </si>
  <si>
    <t>___________________________318,278</t>
  </si>
  <si>
    <t>___________________________4,648</t>
  </si>
  <si>
    <t>_______________________________________________________________________________________________406,08</t>
  </si>
  <si>
    <t>ЛОКАЛЬНЫЙ СМЕТНЫЙ РАСЧЕТ № 3</t>
  </si>
  <si>
    <t>Ручная расчистка просеки ЛЭП-110кВ ЧуГРЭС-Хатыми  №102, 3,76 ГА</t>
  </si>
  <si>
    <t>___________________________4178,052</t>
  </si>
  <si>
    <t>_______________________________________________________________________________________________3551,668</t>
  </si>
  <si>
    <t>_______________________________________________________________________________________________626,384</t>
  </si>
  <si>
    <t>___________________________108,692</t>
  </si>
  <si>
    <t>_______________________________________________________________________________________________10805,06</t>
  </si>
  <si>
    <r>
      <t>7,18355</t>
    </r>
    <r>
      <rPr>
        <i/>
        <sz val="7"/>
        <rFont val="Arial"/>
        <family val="2"/>
        <charset val="204"/>
      </rPr>
      <t xml:space="preserve">
11,9-20962*1.5*1.5/10000{Количество деревьев*площадь расчистки под деревом}</t>
    </r>
  </si>
  <si>
    <r>
      <t>6,65</t>
    </r>
    <r>
      <rPr>
        <i/>
        <sz val="7"/>
        <rFont val="Arial"/>
        <family val="2"/>
        <charset val="204"/>
      </rPr>
      <t xml:space="preserve">
154/100+511/100</t>
    </r>
  </si>
  <si>
    <r>
      <t>5,54</t>
    </r>
    <r>
      <rPr>
        <i/>
        <sz val="7"/>
        <rFont val="Arial"/>
        <family val="2"/>
        <charset val="204"/>
      </rPr>
      <t xml:space="preserve">
554/100</t>
    </r>
  </si>
  <si>
    <r>
      <t>3,21</t>
    </r>
    <r>
      <rPr>
        <i/>
        <sz val="7"/>
        <rFont val="Arial"/>
        <family val="2"/>
        <charset val="204"/>
      </rPr>
      <t xml:space="preserve">
321/100</t>
    </r>
  </si>
  <si>
    <r>
      <t>2,13</t>
    </r>
    <r>
      <rPr>
        <i/>
        <sz val="7"/>
        <rFont val="Arial"/>
        <family val="2"/>
        <charset val="204"/>
      </rPr>
      <t xml:space="preserve">
213/100</t>
    </r>
  </si>
  <si>
    <r>
      <t>1,55</t>
    </r>
    <r>
      <rPr>
        <i/>
        <sz val="7"/>
        <rFont val="Arial"/>
        <family val="2"/>
        <charset val="204"/>
      </rPr>
      <t xml:space="preserve">
155/100</t>
    </r>
  </si>
  <si>
    <r>
      <t>1,84</t>
    </r>
    <r>
      <rPr>
        <i/>
        <sz val="7"/>
        <rFont val="Arial"/>
        <family val="2"/>
        <charset val="204"/>
      </rPr>
      <t xml:space="preserve">
184/100</t>
    </r>
  </si>
  <si>
    <r>
      <t>59,81</t>
    </r>
    <r>
      <rPr>
        <i/>
        <sz val="7"/>
        <rFont val="Arial"/>
        <family val="2"/>
        <charset val="204"/>
      </rPr>
      <t xml:space="preserve">
1386/100+4595/100</t>
    </r>
  </si>
  <si>
    <r>
      <t>49,86</t>
    </r>
    <r>
      <rPr>
        <i/>
        <sz val="7"/>
        <rFont val="Arial"/>
        <family val="2"/>
        <charset val="204"/>
      </rPr>
      <t xml:space="preserve">
4986/100</t>
    </r>
  </si>
  <si>
    <r>
      <t>28,85</t>
    </r>
    <r>
      <rPr>
        <i/>
        <sz val="7"/>
        <rFont val="Arial"/>
        <family val="2"/>
        <charset val="204"/>
      </rPr>
      <t xml:space="preserve">
2885/100</t>
    </r>
  </si>
  <si>
    <r>
      <t>19,71</t>
    </r>
    <r>
      <rPr>
        <i/>
        <sz val="7"/>
        <rFont val="Arial"/>
        <family val="2"/>
        <charset val="204"/>
      </rPr>
      <t xml:space="preserve">
1971/100</t>
    </r>
  </si>
  <si>
    <r>
      <t>13,95</t>
    </r>
    <r>
      <rPr>
        <i/>
        <sz val="7"/>
        <rFont val="Arial"/>
        <family val="2"/>
        <charset val="204"/>
      </rPr>
      <t xml:space="preserve">
1395/100</t>
    </r>
  </si>
  <si>
    <r>
      <t>16,52</t>
    </r>
    <r>
      <rPr>
        <i/>
        <sz val="7"/>
        <rFont val="Arial"/>
        <family val="2"/>
        <charset val="204"/>
      </rPr>
      <t xml:space="preserve">
1652/100</t>
    </r>
  </si>
  <si>
    <r>
      <t>1,54</t>
    </r>
    <r>
      <rPr>
        <i/>
        <sz val="7"/>
        <rFont val="Arial"/>
        <family val="2"/>
        <charset val="204"/>
      </rPr>
      <t xml:space="preserve">
154/100</t>
    </r>
  </si>
  <si>
    <r>
      <t>5,11</t>
    </r>
    <r>
      <rPr>
        <i/>
        <sz val="7"/>
        <rFont val="Arial"/>
        <family val="2"/>
        <charset val="204"/>
      </rPr>
      <t xml:space="preserve">
511/100</t>
    </r>
  </si>
  <si>
    <r>
      <t>13,86</t>
    </r>
    <r>
      <rPr>
        <i/>
        <sz val="7"/>
        <rFont val="Arial"/>
        <family val="2"/>
        <charset val="204"/>
      </rPr>
      <t xml:space="preserve">
1386/100</t>
    </r>
  </si>
  <si>
    <r>
      <t>45,95</t>
    </r>
    <r>
      <rPr>
        <i/>
        <sz val="7"/>
        <rFont val="Arial"/>
        <family val="2"/>
        <charset val="204"/>
      </rPr>
      <t xml:space="preserve">
4595/100</t>
    </r>
  </si>
  <si>
    <t>104184,63
14600,41</t>
  </si>
  <si>
    <t>ЛОКАЛЬНЫЙ СМЕТНЫЙ РАСЧЕТ № 4</t>
  </si>
  <si>
    <t>Расширение просеки до нормативных размеров ЛЭП-110кВ ЧуГРЭС-Хатыми  №102, 11,9 ГА</t>
  </si>
  <si>
    <t>___________________________247,174</t>
  </si>
  <si>
    <t>___________________________3,609</t>
  </si>
  <si>
    <t>_______________________________________________________________________________________________315,36</t>
  </si>
  <si>
    <t>Ручная расчистка просеки ЛЭП-110кВ НГРЭС-ЧуГРЭС №114,115   2,92 ГА</t>
  </si>
  <si>
    <t>___________________________305,487</t>
  </si>
  <si>
    <t>___________________________4,461</t>
  </si>
  <si>
    <t>_______________________________________________________________________________________________389,76</t>
  </si>
  <si>
    <r>
      <t>ВУЕР_ВЛ-1-6</t>
    </r>
    <r>
      <rPr>
        <i/>
        <sz val="7"/>
        <rFont val="Arial"/>
        <family val="2"/>
        <charset val="204"/>
      </rPr>
      <t xml:space="preserve">
ВЛ0ТТ4ООГ</t>
    </r>
  </si>
  <si>
    <r>
      <t>Расчистка трассы от кустарника и зарослей вручную при густой заросли
(1 га)</t>
    </r>
    <r>
      <rPr>
        <i/>
        <sz val="7"/>
        <rFont val="Arial"/>
        <family val="2"/>
        <charset val="204"/>
      </rPr>
      <t xml:space="preserve">
(Прил.3,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</si>
  <si>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t>6237,84
1922,76</t>
  </si>
  <si>
    <t>Ручная расчистка просеки ЛЭП-110кВ НГРЭС-ОФ  №116   2,32 ГА</t>
  </si>
  <si>
    <t>ЛОКАЛЬНЫЙ СМЕТНЫЙ РАСЧЕТ № 5</t>
  </si>
  <si>
    <t>ЛОКАЛЬНЫЙ СМЕТНЫЙ РАСЧЕТ № 6</t>
  </si>
  <si>
    <r>
      <t>Расчистка трассы от кустарника и зарослей вручную при густой заросли
(1 га)</t>
    </r>
    <r>
      <rPr>
        <i/>
        <sz val="7"/>
        <rFont val="Arial"/>
        <family val="2"/>
        <charset val="204"/>
      </rPr>
      <t xml:space="preserve">
(Прил.3,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.Нерюнгри-0,93 СМР=11,718</t>
    </r>
  </si>
  <si>
    <t>ЛОКАЛЬНЫЙ СМЕТНЫЙ РАСЧЕТ № 7</t>
  </si>
  <si>
    <t>___________________________280,186</t>
  </si>
  <si>
    <t>___________________________4,091</t>
  </si>
  <si>
    <t>_______________________________________________________________________________________________357,48</t>
  </si>
  <si>
    <r>
      <t>Расчистка трассы от кустарника и зарослей вручную при средней заросли
(1 га)</t>
    </r>
    <r>
      <rPr>
        <i/>
        <sz val="7"/>
        <rFont val="Arial"/>
        <family val="2"/>
        <charset val="204"/>
      </rPr>
      <t xml:space="preserve">
(Прил.3,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.Нерюнгри-0,93 СМР=11,718</t>
    </r>
  </si>
  <si>
    <t>ЛОКАЛЬНЫЙ СМЕТНЫЙ РАСЧЕТ № 8</t>
  </si>
  <si>
    <t>Ручная расчистка просеки ЛЭП-110кВ Отпайки от ВЛ 116-117  РМЗ №127,128     L=9 972,2 м. 3,31 ГА</t>
  </si>
  <si>
    <t>Ручная расчистка просеки ЛЭП-110кВ НГРЭС-ОФ  №117    L=23019 м.   2,32 ГА</t>
  </si>
  <si>
    <t xml:space="preserve">Сводный сметный расчет в сумме </t>
  </si>
  <si>
    <t>тыс.руб.</t>
  </si>
  <si>
    <t>СВОДНЫЙ СМЕТНЫЙ РАСЧЕТ СТОИМОСТИ СТРОИТЕЛЬСТВА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</si>
  <si>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</si>
  <si>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</si>
  <si>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</si>
  <si>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</si>
  <si>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</si>
  <si>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Общая трудоёмкость, чел.час</t>
  </si>
  <si>
    <t>СМР</t>
  </si>
  <si>
    <t>оборудования, мебели, инвентаря</t>
  </si>
  <si>
    <t>прочих</t>
  </si>
  <si>
    <t>ПИР</t>
  </si>
  <si>
    <t>Глава 2. Основные объекты строительства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</si>
  <si>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</si>
  <si>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</si>
  <si>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</si>
  <si>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</si>
  <si>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</si>
  <si>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</si>
  <si>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</si>
  <si>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</si>
  <si>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</si>
  <si>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___________________________55,532</t>
  </si>
  <si>
    <t>_______________________________________________________________________________________________27,469</t>
  </si>
  <si>
    <t>_______________________________________________________________________________________________28,063</t>
  </si>
  <si>
    <t>___________________________1,154</t>
  </si>
  <si>
    <t>_______________________________________________________________________________________________107,12</t>
  </si>
  <si>
    <r>
      <t>0,331525</t>
    </r>
    <r>
      <rPr>
        <i/>
        <sz val="7"/>
        <rFont val="Arial"/>
        <family val="2"/>
        <charset val="204"/>
      </rPr>
      <t xml:space="preserve">
0,37-171*1.5*1.5/10000{Количество деревьев*площадь расчистки под деревом}</t>
    </r>
  </si>
  <si>
    <r>
      <t>Валка деревьев мягких пород с корня, диаметр стволов: до 16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</si>
  <si>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0,03</t>
    </r>
    <r>
      <rPr>
        <i/>
        <sz val="7"/>
        <rFont val="Arial"/>
        <family val="2"/>
        <charset val="204"/>
      </rPr>
      <t xml:space="preserve">
2/100+1/100</t>
    </r>
  </si>
  <si>
    <r>
      <t>Валка деревьев твердых пород и лиственницы с корня, диаметр стволов: до 16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</si>
  <si>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0,76</t>
    </r>
    <r>
      <rPr>
        <i/>
        <sz val="7"/>
        <rFont val="Arial"/>
        <family val="2"/>
        <charset val="204"/>
      </rPr>
      <t xml:space="preserve">
24/100+52/100</t>
    </r>
  </si>
  <si>
    <r>
      <t>Валка деревьев твердых пород и лиственницы с корня, диаметр стволов: до 24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</si>
  <si>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0,59</t>
    </r>
    <r>
      <rPr>
        <i/>
        <sz val="7"/>
        <rFont val="Arial"/>
        <family val="2"/>
        <charset val="204"/>
      </rPr>
      <t xml:space="preserve">
59/100</t>
    </r>
  </si>
  <si>
    <r>
      <t>Валка деревьев твердых пород и лиственницы с корня, диаметр стволов: до 28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</si>
  <si>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0,18</t>
    </r>
    <r>
      <rPr>
        <i/>
        <sz val="7"/>
        <rFont val="Arial"/>
        <family val="2"/>
        <charset val="204"/>
      </rPr>
      <t xml:space="preserve">
18/100</t>
    </r>
  </si>
  <si>
    <r>
      <t>Валка деревьев твердых пород и лиственницы с корня, диаметр стволов: до 32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</si>
  <si>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0,15</t>
    </r>
    <r>
      <rPr>
        <i/>
        <sz val="7"/>
        <rFont val="Arial"/>
        <family val="2"/>
        <charset val="204"/>
      </rPr>
      <t xml:space="preserve">
15/100</t>
    </r>
  </si>
  <si>
    <r>
      <t>Разделка древесины мягких пород, полученной от валки леса, диаметр стволов: до 12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</si>
  <si>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0,12</t>
    </r>
    <r>
      <rPr>
        <i/>
        <sz val="7"/>
        <rFont val="Arial"/>
        <family val="2"/>
        <charset val="204"/>
      </rPr>
      <t xml:space="preserve">
12/100</t>
    </r>
  </si>
  <si>
    <r>
      <t>Разделка древесины мягких пород, полученной от валки леса, диаметр стволов: до 16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</si>
  <si>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0,01</t>
    </r>
    <r>
      <rPr>
        <i/>
        <sz val="7"/>
        <rFont val="Arial"/>
        <family val="2"/>
        <charset val="204"/>
      </rPr>
      <t xml:space="preserve">
1/100</t>
    </r>
  </si>
  <si>
    <r>
      <t>Разделка древесины твердых пород и лиственницы, полученной от валки леса, диаметр стволов: до 12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</si>
  <si>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0,24</t>
    </r>
    <r>
      <rPr>
        <i/>
        <sz val="7"/>
        <rFont val="Arial"/>
        <family val="2"/>
        <charset val="204"/>
      </rPr>
      <t xml:space="preserve">
24/100</t>
    </r>
  </si>
  <si>
    <r>
      <t>Разделка древесины твердых пород и лиственницы, полученной от валки леса, диаметр стволов: до 16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</si>
  <si>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Разделка древесины твердых пород и лиственницы, полученной от валки леса, диаметр стволов: до 24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</si>
  <si>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Разделка древесины твердых пород и лиственницы, полученной от валки леса, диаметр стволов: до 28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</si>
  <si>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Разделка древесины твердых пород и лиственницы, полученной от валки леса, диаметр стволов: до 32 см
(100 деревьев)</t>
    </r>
    <r>
      <rPr>
        <i/>
        <sz val="7"/>
        <rFont val="Arial"/>
        <family val="2"/>
        <charset val="204"/>
      </rPr>
      <t xml:space="preserve">
(Прил.1.12 п.3.213 Разделка древесины без заготовки дров ОЗП=0,8; ЭМ=0,7 к расх.; ЗПМ=0,7; ТЗ=0,8; ТЗМ=0,7)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</si>
  <si>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t>395,54
395,54</t>
  </si>
  <si>
    <r>
      <t>Трелевка хлыстов древесины на расстояние до 300 м тракторами мощностью 79 кВт (108 л.с.), диаметр стволов до 20 см
(100 шт)</t>
    </r>
    <r>
      <rPr>
        <i/>
        <sz val="7"/>
        <rFont val="Arial"/>
        <family val="2"/>
        <charset val="204"/>
      </rPr>
      <t xml:space="preserve">
(Прил.1.12 п.3.212 Трелевка хлыстов по раскорчеванной просеке ОЗП=0,8; ЭМ=0,8 к расх.; ЗПМ=0,8; ТЗ=0,8; ТЗМ=0,8)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</si>
  <si>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0,79</t>
    </r>
    <r>
      <rPr>
        <i/>
        <sz val="7"/>
        <rFont val="Arial"/>
        <family val="2"/>
        <charset val="204"/>
      </rPr>
      <t xml:space="preserve">
79/100</t>
    </r>
  </si>
  <si>
    <t>213,23
36,95</t>
  </si>
  <si>
    <r>
      <t>Трелевка хлыстов древесины на расстояние до 300 м тракторами мощностью 79 кВт (108 л.с.), диаметр стволов до 30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</si>
  <si>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r>
      <t>0,77</t>
    </r>
    <r>
      <rPr>
        <i/>
        <sz val="7"/>
        <rFont val="Arial"/>
        <family val="2"/>
        <charset val="204"/>
      </rPr>
      <t xml:space="preserve">
77/100</t>
    </r>
  </si>
  <si>
    <t>685,3
96,95</t>
  </si>
  <si>
    <t>588,35
101,95</t>
  </si>
  <si>
    <t>453,03
78,50</t>
  </si>
  <si>
    <r>
      <t>Трелевка хлыстов древесины на расстояние до 300 м тракторами мощностью 79 кВт (108 л.с.), диаметр стволов свыше 30 см
(100 шт)</t>
    </r>
    <r>
      <rPr>
        <i/>
        <sz val="7"/>
        <rFont val="Arial"/>
        <family val="2"/>
        <charset val="204"/>
      </rPr>
      <t xml:space="preserve">
ИНДЕКС К ПОЗИЦИИ(справочно):
1 Письмо Министерства строительства и ЖКХ ОТ 10.10.2018 № 41343-ЛС/09 индекс на 4 квартал 2018г-12,6, Приказ Минстроя РС (Я) № 151 от 24.05.2018 к-т к  индексам ФЕР по видам строительства, по районам РС (Я) г Нерюнгри-0,930 СМР=11,718</t>
    </r>
  </si>
  <si>
    <t>1116,82
157,01</t>
  </si>
  <si>
    <t>959,81
166,32</t>
  </si>
  <si>
    <t>143,97
24,95</t>
  </si>
  <si>
    <t>1729,88
140,40</t>
  </si>
  <si>
    <t>ЛОКАЛЬНЫЙ СМЕТНЫЙ РАСЧЕТ № 9</t>
  </si>
  <si>
    <t>Расширение просеки до нормативных размеров ЛЭП-35кВ ОФ-ХПВ №39     L=17080м. м., 0,37 ГА</t>
  </si>
  <si>
    <t>Сметная стоимость строительных работ _______________________________________________________________________________________________</t>
  </si>
  <si>
    <t>___________________________190,253</t>
  </si>
  <si>
    <t>___________________________3,532</t>
  </si>
  <si>
    <t>_______________________________________________________________________________________________352,6</t>
  </si>
  <si>
    <t>Раздел 1. Новый раздел</t>
  </si>
  <si>
    <r>
      <t>ФЕР01-02-112-01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</si>
  <si>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Срезка кустарника и мелколесья в грунтах естественного залегания кусторезами на тракторе мощностью: 79 кВт (108 л.с.), кустарник и мелколесье густые
(га)</t>
    </r>
    <r>
      <rPr>
        <i/>
        <sz val="7"/>
        <rFont val="Arial"/>
        <family val="2"/>
        <charset val="204"/>
      </rPr>
      <t xml:space="preserve">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 Строя России от 05.03.2019 № 7581-ДВ/09 для 1 квартала 2019 г   12,72*0,93 СМР=11,83</t>
    </r>
  </si>
  <si>
    <t>443,84
71,88</t>
  </si>
  <si>
    <t>1597,82
258,77</t>
  </si>
  <si>
    <r>
      <t>ФЕР01-02-116-01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</si>
  <si>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густые
(га)</t>
    </r>
    <r>
      <rPr>
        <i/>
        <sz val="7"/>
        <rFont val="Arial"/>
        <family val="2"/>
        <charset val="204"/>
      </rPr>
      <t xml:space="preserve">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 Строя России от 05.03.2019 № 7581-ДВ/09 для 1 квартала 2019 г   12,72*0,93 СМР=11,83</t>
    </r>
  </si>
  <si>
    <t>358,15
58,4</t>
  </si>
  <si>
    <t>1289,34
210,24</t>
  </si>
  <si>
    <r>
      <t>ФЕР01-02-120-04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</si>
  <si>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Сжигание с перетряхиванием валов из кустарников, мелколесья и корней корчевателями-собирателями на тракторе мощностью: 79 кВт (108 л.с.), кустарник и мелколесье густые
(га)</t>
    </r>
    <r>
      <rPr>
        <i/>
        <sz val="7"/>
        <rFont val="Arial"/>
        <family val="2"/>
        <charset val="204"/>
      </rPr>
      <t xml:space="preserve">
(Приказ от 29.12.2016 № 1028/пр Прил.3,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существующих зданий,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 Строя России от 05.03.2019 № 7581-ДВ/09 для 1 квартала 2019 г   12,72*0,93 СМР=11,83</t>
    </r>
  </si>
  <si>
    <t>1323,19
491,21</t>
  </si>
  <si>
    <t>250,73
40,61</t>
  </si>
  <si>
    <t>902,63
146,20</t>
  </si>
  <si>
    <r>
      <t>ФЕР01-02-121-04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</si>
  <si>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Повторное сжигание с перетряхиванием валов из кустарников, мелколесья и корней корчевателями-собирателями на тракторе мощностью: 79 кВт (108 л.с.), кустарник и мелколесье густое
(га)</t>
    </r>
    <r>
      <rPr>
        <i/>
        <sz val="7"/>
        <rFont val="Arial"/>
        <family val="2"/>
        <charset val="204"/>
      </rPr>
      <t xml:space="preserve">
(Приказ от 9.02.2017 № 81/пр Прил.2, Табл.1, п.4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Письмо Мин Строя России от 05.03.2019 № 7581-ДВ/09 для 1 квартала 2019 г   12,72*0,93 СМР=11,83</t>
    </r>
  </si>
  <si>
    <t>1028,12
294,3</t>
  </si>
  <si>
    <t>152,57
24,71</t>
  </si>
  <si>
    <t>549,25
88,96</t>
  </si>
  <si>
    <t>4339,04
704,17</t>
  </si>
  <si>
    <t>ЛОКАЛЬНЫЙ СМЕТНЫЙ РАСЧЕТ № 10</t>
  </si>
  <si>
    <t>ЛСР №10</t>
  </si>
  <si>
    <t>Механизированная расчистка просеки ЛЭП-110кВ НГРЭС-В.Котельная №124,125, 3,6Га</t>
  </si>
  <si>
    <t>Ручная расчитска просеки Нерюнгринский РЭС</t>
  </si>
  <si>
    <t>Составлена в прогнозных ценах на  2020г.</t>
  </si>
  <si>
    <t xml:space="preserve">                                                               (должность)                                            (подпись)                          (расшифровка подписи)</t>
  </si>
  <si>
    <t>Приложение №2 к информационной карте  на проведение закупки № 87201-РЕМ-ПРОД 2020-ДРСК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</si>
</sst>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1" fillId="0" borderId="0">
      <alignment horizontal="center"/>
    </xf>
    <xf numFmtId="0" fontId="12" fillId="0" borderId="0"/>
  </cellStyleXfs>
  <cellXfs count="442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1" fillId="0" borderId="0" xfId="0" applyNumberFormat="1" applyFont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quotePrefix="1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quotePrefix="1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4" fillId="0" borderId="0" xfId="0" applyNumberFormat="1" applyFont="1" applyAlignment="1">
      <alignment horizontal="left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0" fontId="11" fillId="0" borderId="0" xfId="1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horizontal="right" vertical="top"/>
    </xf>
    <xf numFmtId="0" fontId="11" fillId="0" borderId="0" xfId="2" applyNumberFormat="1" applyFont="1" applyFill="1" applyBorder="1" applyAlignment="1" applyProtection="1">
      <alignment horizontal="left"/>
    </xf>
    <xf numFmtId="0" fontId="11" fillId="0" borderId="4" xfId="3" applyNumberFormat="1" applyFont="1" applyFill="1" applyBorder="1" applyAlignment="1" applyProtection="1">
      <alignment horizontal="center"/>
    </xf>
    <xf numFmtId="0" fontId="12" fillId="0" borderId="3" xfId="0" applyNumberFormat="1" applyFont="1" applyFill="1" applyBorder="1" applyAlignment="1" applyProtection="1"/>
    <xf numFmtId="0" fontId="11" fillId="0" borderId="3" xfId="0" applyNumberFormat="1" applyFont="1" applyFill="1" applyBorder="1" applyAlignment="1" applyProtection="1">
      <alignment horizontal="left" vertical="top" wrapText="1"/>
    </xf>
    <xf numFmtId="49" fontId="11" fillId="0" borderId="3" xfId="0" applyNumberFormat="1" applyFont="1" applyFill="1" applyBorder="1" applyAlignment="1" applyProtection="1">
      <alignment horizontal="left" vertical="center" wrapText="1"/>
    </xf>
    <xf numFmtId="4" fontId="11" fillId="0" borderId="3" xfId="0" applyNumberFormat="1" applyFont="1" applyFill="1" applyBorder="1" applyAlignment="1" applyProtection="1">
      <alignment horizontal="right" vertical="top" wrapText="1"/>
    </xf>
    <xf numFmtId="49" fontId="11" fillId="0" borderId="3" xfId="0" applyNumberFormat="1" applyFont="1" applyFill="1" applyBorder="1" applyAlignment="1" applyProtection="1">
      <alignment horizontal="lef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quotePrefix="1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/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49" fontId="3" fillId="0" borderId="0" xfId="0" applyNumberFormat="1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/>
    <xf numFmtId="0" fontId="2" fillId="0" borderId="3" xfId="0" quotePrefix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2" fontId="11" fillId="0" borderId="3" xfId="0" applyNumberFormat="1" applyFont="1" applyFill="1" applyBorder="1" applyAlignment="1" applyProtection="1">
      <alignment horizontal="left" vertical="top" wrapText="1"/>
    </xf>
    <xf numFmtId="4" fontId="13" fillId="0" borderId="0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19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7" fillId="0" borderId="2" xfId="0" applyFont="1" applyBorder="1" applyAlignment="1">
      <alignment horizontal="center" vertical="center" wrapText="1"/>
    </xf>
    <xf numFmtId="14" fontId="12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1" fillId="0" borderId="1" xfId="2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49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left" vertical="top" wrapText="1"/>
    </xf>
    <xf numFmtId="0" fontId="16" fillId="0" borderId="4" xfId="0" applyNumberFormat="1" applyFont="1" applyFill="1" applyBorder="1" applyAlignment="1" applyProtection="1">
      <alignment horizontal="left" vertical="top" wrapText="1"/>
    </xf>
    <xf numFmtId="0" fontId="16" fillId="0" borderId="3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</cellXfs>
  <cellStyles count="4">
    <cellStyle name="ИтогоБИМ" xfId="1"/>
    <cellStyle name="Обычный" xfId="0" builtinId="0"/>
    <cellStyle name="СводРасч" xfId="3"/>
    <cellStyle name="Титул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63"/>
  <sheetViews>
    <sheetView showGridLines="0" tabSelected="1" view="pageBreakPreview" topLeftCell="B355" zoomScale="75" zoomScaleNormal="100" zoomScaleSheetLayoutView="75" workbookViewId="0">
      <selection activeCell="B359" sqref="B359:L359"/>
    </sheetView>
  </sheetViews>
  <sheetFormatPr defaultColWidth="9.109375" defaultRowHeight="13.2" outlineLevelRow="1" outlineLevelCol="1" x14ac:dyDescent="0.25"/>
  <cols>
    <col min="1" max="1" width="3.44140625" style="30" customWidth="1"/>
    <col min="2" max="2" width="12" style="1" customWidth="1"/>
    <col min="3" max="3" width="34.6640625" style="2" customWidth="1"/>
    <col min="4" max="4" width="17.109375" style="3" customWidth="1"/>
    <col min="5" max="5" width="7.6640625" style="4" customWidth="1"/>
    <col min="6" max="7" width="7.6640625" style="5" customWidth="1"/>
    <col min="8" max="8" width="13.88671875" style="5" customWidth="1"/>
    <col min="9" max="9" width="9.33203125" style="5" customWidth="1"/>
    <col min="10" max="14" width="7.6640625" style="5" customWidth="1"/>
    <col min="15" max="15" width="7.6640625" style="5" customWidth="1" outlineLevel="1"/>
    <col min="16" max="17" width="6.33203125" style="5" customWidth="1"/>
    <col min="18" max="16384" width="9.109375" style="6"/>
  </cols>
  <sheetData>
    <row r="1" spans="1:17" s="356" customFormat="1" x14ac:dyDescent="0.25">
      <c r="A1" s="288"/>
      <c r="B1" s="259"/>
      <c r="C1" s="260"/>
      <c r="D1" s="393" t="s">
        <v>344</v>
      </c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55"/>
      <c r="Q1" s="355"/>
    </row>
    <row r="2" spans="1:17" s="264" customFormat="1" x14ac:dyDescent="0.25">
      <c r="A2" s="41"/>
      <c r="B2" s="259"/>
      <c r="C2" s="260"/>
      <c r="D2" s="261"/>
      <c r="E2" s="272"/>
      <c r="F2" s="263"/>
      <c r="G2" s="263"/>
      <c r="H2" s="263"/>
      <c r="I2" s="411"/>
      <c r="J2" s="411"/>
      <c r="K2" s="411"/>
      <c r="L2" s="263"/>
    </row>
    <row r="3" spans="1:17" s="264" customFormat="1" x14ac:dyDescent="0.25">
      <c r="A3" s="299"/>
      <c r="B3" s="259"/>
      <c r="C3" s="260"/>
      <c r="D3" s="261"/>
      <c r="E3" s="272"/>
      <c r="F3" s="263"/>
      <c r="G3" s="263"/>
      <c r="H3" s="263"/>
      <c r="I3" s="265"/>
      <c r="J3" s="263"/>
      <c r="K3" s="263"/>
      <c r="L3" s="263"/>
    </row>
    <row r="4" spans="1:17" s="264" customFormat="1" x14ac:dyDescent="0.25">
      <c r="A4" s="299"/>
      <c r="B4" s="259"/>
      <c r="C4" s="260"/>
      <c r="D4" s="261"/>
      <c r="E4" s="272"/>
      <c r="F4" s="263"/>
      <c r="G4" s="263"/>
      <c r="H4" s="263"/>
      <c r="I4" s="265"/>
      <c r="J4" s="263"/>
      <c r="K4" s="263"/>
      <c r="L4" s="263"/>
    </row>
    <row r="5" spans="1:17" s="264" customFormat="1" x14ac:dyDescent="0.25">
      <c r="A5" s="300"/>
      <c r="B5" s="301" t="s">
        <v>249</v>
      </c>
      <c r="C5" s="302"/>
      <c r="D5" s="390">
        <v>9549.9826900000007</v>
      </c>
      <c r="E5" s="303" t="s">
        <v>250</v>
      </c>
      <c r="F5" s="303"/>
      <c r="G5" s="303"/>
      <c r="H5" s="303"/>
      <c r="I5" s="304"/>
      <c r="J5" s="304"/>
      <c r="K5" s="304"/>
      <c r="L5" s="304"/>
      <c r="M5" s="304"/>
      <c r="N5" s="304"/>
      <c r="O5" s="258"/>
      <c r="P5" s="258"/>
      <c r="Q5" s="258"/>
    </row>
    <row r="6" spans="1:17" s="264" customFormat="1" x14ac:dyDescent="0.25">
      <c r="A6" s="258"/>
      <c r="B6" s="258"/>
      <c r="C6" s="258"/>
      <c r="D6" s="258"/>
      <c r="E6" s="258"/>
      <c r="F6" s="258"/>
      <c r="G6" s="258"/>
      <c r="H6" s="258"/>
      <c r="I6" s="397">
        <v>43860</v>
      </c>
      <c r="J6" s="397"/>
      <c r="K6" s="258"/>
      <c r="L6" s="258"/>
      <c r="M6" s="258"/>
      <c r="N6" s="258"/>
      <c r="O6" s="258"/>
      <c r="P6" s="258"/>
      <c r="Q6" s="258"/>
    </row>
    <row r="7" spans="1:17" s="264" customFormat="1" x14ac:dyDescent="0.25">
      <c r="A7" s="300"/>
      <c r="B7" s="305"/>
      <c r="C7" s="412" t="s">
        <v>251</v>
      </c>
      <c r="D7" s="412"/>
      <c r="E7" s="412"/>
      <c r="F7" s="412"/>
      <c r="G7" s="412"/>
      <c r="H7" s="303"/>
      <c r="I7" s="304"/>
      <c r="J7" s="304"/>
      <c r="K7" s="304"/>
      <c r="L7" s="304"/>
      <c r="M7" s="304"/>
      <c r="N7" s="304"/>
      <c r="O7" s="258"/>
      <c r="P7" s="258"/>
      <c r="Q7" s="258"/>
    </row>
    <row r="8" spans="1:17" s="264" customFormat="1" x14ac:dyDescent="0.25">
      <c r="A8" s="300"/>
      <c r="B8" s="305"/>
      <c r="C8" s="302"/>
      <c r="D8" s="306"/>
      <c r="E8" s="307"/>
      <c r="F8" s="303"/>
      <c r="G8" s="303"/>
      <c r="H8" s="303"/>
      <c r="I8" s="304"/>
      <c r="J8" s="304"/>
      <c r="K8" s="304"/>
      <c r="L8" s="304"/>
      <c r="M8" s="304"/>
      <c r="N8" s="304"/>
      <c r="O8" s="258"/>
      <c r="P8" s="258"/>
      <c r="Q8" s="258"/>
    </row>
    <row r="9" spans="1:17" s="264" customFormat="1" x14ac:dyDescent="0.25">
      <c r="A9" s="300"/>
      <c r="B9" s="305"/>
      <c r="C9" s="413" t="s">
        <v>341</v>
      </c>
      <c r="D9" s="413"/>
      <c r="E9" s="413"/>
      <c r="F9" s="413"/>
      <c r="G9" s="413"/>
      <c r="H9" s="303"/>
      <c r="I9" s="304"/>
      <c r="J9" s="304"/>
      <c r="K9" s="304"/>
      <c r="L9" s="304"/>
      <c r="M9" s="304"/>
      <c r="N9" s="304"/>
      <c r="O9" s="258"/>
      <c r="P9" s="258"/>
      <c r="Q9" s="258"/>
    </row>
    <row r="10" spans="1:17" s="264" customFormat="1" x14ac:dyDescent="0.25">
      <c r="A10" s="300"/>
      <c r="B10" s="305"/>
      <c r="C10" s="414" t="s">
        <v>0</v>
      </c>
      <c r="D10" s="414"/>
      <c r="E10" s="414"/>
      <c r="F10" s="414"/>
      <c r="G10" s="414"/>
      <c r="H10" s="303"/>
      <c r="I10" s="304"/>
      <c r="J10" s="304"/>
      <c r="K10" s="304"/>
      <c r="L10" s="304"/>
      <c r="M10" s="304"/>
      <c r="N10" s="304"/>
      <c r="O10" s="258"/>
      <c r="P10" s="258"/>
      <c r="Q10" s="258"/>
    </row>
    <row r="11" spans="1:17" s="264" customFormat="1" x14ac:dyDescent="0.25">
      <c r="A11" s="300"/>
      <c r="B11" s="308" t="s">
        <v>342</v>
      </c>
      <c r="C11" s="302"/>
      <c r="D11" s="306"/>
      <c r="E11" s="303"/>
      <c r="F11" s="303"/>
      <c r="G11" s="303"/>
      <c r="H11" s="303"/>
      <c r="I11" s="304"/>
      <c r="J11" s="304"/>
      <c r="K11" s="304"/>
      <c r="L11" s="304"/>
      <c r="M11" s="304"/>
      <c r="N11" s="304"/>
      <c r="O11" s="258"/>
      <c r="P11" s="258"/>
      <c r="Q11" s="258"/>
    </row>
    <row r="12" spans="1:17" s="264" customFormat="1" x14ac:dyDescent="0.25">
      <c r="A12" s="416" t="s">
        <v>252</v>
      </c>
      <c r="B12" s="417" t="s">
        <v>253</v>
      </c>
      <c r="C12" s="416" t="s">
        <v>254</v>
      </c>
      <c r="D12" s="418" t="s">
        <v>255</v>
      </c>
      <c r="E12" s="418"/>
      <c r="F12" s="418"/>
      <c r="G12" s="418"/>
      <c r="H12" s="416" t="s">
        <v>256</v>
      </c>
      <c r="I12" s="415" t="s">
        <v>257</v>
      </c>
      <c r="J12" s="304"/>
      <c r="K12" s="304"/>
      <c r="L12" s="304"/>
      <c r="M12" s="304"/>
      <c r="N12" s="304"/>
      <c r="O12" s="258"/>
      <c r="P12" s="258"/>
      <c r="Q12" s="258"/>
    </row>
    <row r="13" spans="1:17" s="264" customFormat="1" x14ac:dyDescent="0.25">
      <c r="A13" s="416"/>
      <c r="B13" s="417"/>
      <c r="C13" s="416"/>
      <c r="D13" s="416" t="s">
        <v>258</v>
      </c>
      <c r="E13" s="416" t="s">
        <v>259</v>
      </c>
      <c r="F13" s="416" t="s">
        <v>260</v>
      </c>
      <c r="G13" s="416" t="s">
        <v>261</v>
      </c>
      <c r="H13" s="416"/>
      <c r="I13" s="415"/>
      <c r="J13" s="304"/>
      <c r="K13" s="304"/>
      <c r="L13" s="304"/>
      <c r="M13" s="304"/>
      <c r="N13" s="304"/>
      <c r="O13" s="258"/>
      <c r="P13" s="258"/>
      <c r="Q13" s="258"/>
    </row>
    <row r="14" spans="1:17" s="264" customFormat="1" x14ac:dyDescent="0.25">
      <c r="A14" s="416"/>
      <c r="B14" s="417"/>
      <c r="C14" s="416"/>
      <c r="D14" s="416"/>
      <c r="E14" s="416"/>
      <c r="F14" s="416"/>
      <c r="G14" s="416"/>
      <c r="H14" s="416"/>
      <c r="I14" s="415"/>
      <c r="J14" s="304"/>
      <c r="K14" s="304"/>
      <c r="L14" s="304"/>
      <c r="M14" s="304"/>
      <c r="N14" s="304"/>
      <c r="O14" s="258"/>
      <c r="P14" s="258"/>
      <c r="Q14" s="258"/>
    </row>
    <row r="15" spans="1:17" s="264" customFormat="1" x14ac:dyDescent="0.25">
      <c r="A15" s="416"/>
      <c r="B15" s="417"/>
      <c r="C15" s="416"/>
      <c r="D15" s="416"/>
      <c r="E15" s="416"/>
      <c r="F15" s="416"/>
      <c r="G15" s="416"/>
      <c r="H15" s="416"/>
      <c r="I15" s="415"/>
      <c r="J15" s="304"/>
      <c r="K15" s="304"/>
      <c r="L15" s="304"/>
      <c r="M15" s="304"/>
      <c r="N15" s="304"/>
      <c r="O15" s="258"/>
      <c r="P15" s="258"/>
      <c r="Q15" s="258"/>
    </row>
    <row r="16" spans="1:17" s="264" customFormat="1" x14ac:dyDescent="0.25">
      <c r="A16" s="309">
        <v>1</v>
      </c>
      <c r="B16" s="309">
        <v>2</v>
      </c>
      <c r="C16" s="309">
        <v>3</v>
      </c>
      <c r="D16" s="309">
        <v>4</v>
      </c>
      <c r="E16" s="309">
        <v>5</v>
      </c>
      <c r="F16" s="309">
        <v>6</v>
      </c>
      <c r="G16" s="309">
        <v>7</v>
      </c>
      <c r="H16" s="309">
        <v>8</v>
      </c>
      <c r="I16" s="310"/>
      <c r="J16" s="304"/>
      <c r="K16" s="304"/>
      <c r="L16" s="304"/>
      <c r="M16" s="304"/>
      <c r="N16" s="304"/>
      <c r="O16" s="258"/>
      <c r="P16" s="258"/>
      <c r="Q16" s="258"/>
    </row>
    <row r="17" spans="1:17" s="264" customFormat="1" ht="13.8" x14ac:dyDescent="0.25">
      <c r="A17" s="429" t="s">
        <v>262</v>
      </c>
      <c r="B17" s="430"/>
      <c r="C17" s="431"/>
      <c r="D17" s="431"/>
      <c r="E17" s="431"/>
      <c r="F17" s="431"/>
      <c r="G17" s="431"/>
      <c r="H17" s="431"/>
      <c r="I17" s="310"/>
      <c r="J17" s="304"/>
      <c r="K17" s="304"/>
      <c r="L17" s="304"/>
      <c r="M17" s="304"/>
      <c r="N17" s="304"/>
      <c r="O17" s="263"/>
      <c r="P17" s="263"/>
      <c r="Q17" s="263"/>
    </row>
    <row r="18" spans="1:17" s="264" customFormat="1" ht="26.4" x14ac:dyDescent="0.25">
      <c r="A18" s="311">
        <v>1</v>
      </c>
      <c r="B18" s="312" t="s">
        <v>263</v>
      </c>
      <c r="C18" s="314" t="str">
        <f>B34</f>
        <v>Ручная расчистка просеки ЛЭП-110кВ ЧуГРЭС-М.Нимныр №101, 3,907 ГА</v>
      </c>
      <c r="D18" s="313">
        <f>I53</f>
        <v>330686.08000000002</v>
      </c>
      <c r="E18" s="313"/>
      <c r="F18" s="313"/>
      <c r="G18" s="313"/>
      <c r="H18" s="313">
        <f>D18</f>
        <v>330686.08000000002</v>
      </c>
      <c r="I18" s="310">
        <f>N53</f>
        <v>421.96</v>
      </c>
      <c r="J18" s="304"/>
      <c r="K18" s="304"/>
      <c r="L18" s="304"/>
      <c r="M18" s="304"/>
      <c r="N18" s="304"/>
      <c r="O18" s="263"/>
      <c r="P18" s="263"/>
      <c r="Q18" s="263"/>
    </row>
    <row r="19" spans="1:17" s="264" customFormat="1" ht="39.6" x14ac:dyDescent="0.25">
      <c r="A19" s="311">
        <v>2</v>
      </c>
      <c r="B19" s="311" t="s">
        <v>264</v>
      </c>
      <c r="C19" s="314" t="str">
        <f>B58</f>
        <v>Расширение просеки до нормативных размеров  ЛЭП-110кВ ЧуГРЭС-М.Нимныр №101,  11,9 ГА</v>
      </c>
      <c r="D19" s="313">
        <f>I110</f>
        <v>3338848.65</v>
      </c>
      <c r="E19" s="311"/>
      <c r="F19" s="311"/>
      <c r="G19" s="311"/>
      <c r="H19" s="313">
        <f t="shared" ref="H19:H28" si="0">D19</f>
        <v>3338848.65</v>
      </c>
      <c r="I19" s="310">
        <f>N110</f>
        <v>6635.47</v>
      </c>
      <c r="J19" s="304"/>
      <c r="K19" s="304"/>
      <c r="L19" s="304"/>
      <c r="M19" s="304"/>
      <c r="N19" s="304"/>
      <c r="O19" s="263"/>
      <c r="P19" s="263"/>
      <c r="Q19" s="263"/>
    </row>
    <row r="20" spans="1:17" s="264" customFormat="1" ht="26.4" x14ac:dyDescent="0.25">
      <c r="A20" s="311">
        <v>3</v>
      </c>
      <c r="B20" s="311" t="s">
        <v>265</v>
      </c>
      <c r="C20" s="314" t="str">
        <f>B115</f>
        <v>Ручная расчистка просеки ЛЭП-110кВ ЧуГРЭС-Хатыми  №102, 3,76 ГА</v>
      </c>
      <c r="D20" s="313">
        <f>I134</f>
        <v>318278.21999999997</v>
      </c>
      <c r="E20" s="311"/>
      <c r="F20" s="311"/>
      <c r="G20" s="311"/>
      <c r="H20" s="313">
        <f t="shared" si="0"/>
        <v>318278.21999999997</v>
      </c>
      <c r="I20" s="310">
        <f>N134</f>
        <v>406.08</v>
      </c>
      <c r="J20" s="304"/>
      <c r="K20" s="304"/>
      <c r="L20" s="304"/>
      <c r="M20" s="304"/>
      <c r="N20" s="304"/>
      <c r="O20" s="263"/>
      <c r="P20" s="263"/>
      <c r="Q20" s="263"/>
    </row>
    <row r="21" spans="1:17" s="264" customFormat="1" ht="39.6" x14ac:dyDescent="0.25">
      <c r="A21" s="311">
        <v>4</v>
      </c>
      <c r="B21" s="312" t="s">
        <v>266</v>
      </c>
      <c r="C21" s="314" t="str">
        <f>B139</f>
        <v>Расширение просеки до нормативных размеров ЛЭП-110кВ ЧуГРЭС-Хатыми  №102, 11,9 ГА</v>
      </c>
      <c r="D21" s="313">
        <f>I191</f>
        <v>4178052</v>
      </c>
      <c r="E21" s="313"/>
      <c r="F21" s="313"/>
      <c r="G21" s="313"/>
      <c r="H21" s="313">
        <f t="shared" si="0"/>
        <v>4178052</v>
      </c>
      <c r="I21" s="310">
        <f>N191</f>
        <v>10805.06</v>
      </c>
      <c r="J21" s="304"/>
      <c r="K21" s="304"/>
      <c r="L21" s="304"/>
      <c r="M21" s="304"/>
      <c r="N21" s="304"/>
      <c r="O21" s="263"/>
      <c r="P21" s="263"/>
      <c r="Q21" s="263"/>
    </row>
    <row r="22" spans="1:17" s="264" customFormat="1" ht="26.4" x14ac:dyDescent="0.25">
      <c r="A22" s="311">
        <v>5</v>
      </c>
      <c r="B22" s="312" t="s">
        <v>267</v>
      </c>
      <c r="C22" s="314" t="str">
        <f>B196</f>
        <v>Ручная расчистка просеки ЛЭП-110кВ НГРЭС-ЧуГРЭС №114,115   2,92 ГА</v>
      </c>
      <c r="D22" s="313">
        <f>I215</f>
        <v>247173.63</v>
      </c>
      <c r="E22" s="313"/>
      <c r="F22" s="313"/>
      <c r="G22" s="313"/>
      <c r="H22" s="313">
        <f t="shared" si="0"/>
        <v>247173.63</v>
      </c>
      <c r="I22" s="310">
        <f>N215</f>
        <v>315.36</v>
      </c>
      <c r="J22" s="304"/>
      <c r="K22" s="304"/>
      <c r="L22" s="304"/>
      <c r="M22" s="304"/>
      <c r="N22" s="304"/>
      <c r="O22" s="263"/>
      <c r="P22" s="263"/>
      <c r="Q22" s="263"/>
    </row>
    <row r="23" spans="1:17" s="264" customFormat="1" ht="26.4" x14ac:dyDescent="0.25">
      <c r="A23" s="311">
        <v>6</v>
      </c>
      <c r="B23" s="312" t="s">
        <v>268</v>
      </c>
      <c r="C23" s="314" t="str">
        <f>B220</f>
        <v>Ручная расчистка просеки ЛЭП-110кВ НГРЭС-ОФ  №116   2,32 ГА</v>
      </c>
      <c r="D23" s="313">
        <f>I239</f>
        <v>305486.74</v>
      </c>
      <c r="E23" s="313"/>
      <c r="F23" s="313"/>
      <c r="G23" s="313"/>
      <c r="H23" s="313">
        <f t="shared" si="0"/>
        <v>305486.74</v>
      </c>
      <c r="I23" s="310">
        <f>N239</f>
        <v>389.76</v>
      </c>
      <c r="J23" s="304"/>
      <c r="K23" s="304"/>
      <c r="L23" s="304"/>
      <c r="M23" s="304"/>
      <c r="N23" s="304"/>
      <c r="O23" s="263"/>
      <c r="P23" s="263"/>
      <c r="Q23" s="263"/>
    </row>
    <row r="24" spans="1:17" s="264" customFormat="1" ht="39.6" x14ac:dyDescent="0.25">
      <c r="A24" s="311">
        <v>7</v>
      </c>
      <c r="B24" s="312" t="s">
        <v>269</v>
      </c>
      <c r="C24" s="314" t="str">
        <f>B244</f>
        <v>Ручная расчистка просеки ЛЭП-110кВ НГРЭС-ОФ  №117    L=23019 м.   2,32 ГА</v>
      </c>
      <c r="D24" s="313">
        <f>I263</f>
        <v>305486.74</v>
      </c>
      <c r="E24" s="313"/>
      <c r="F24" s="313"/>
      <c r="G24" s="313"/>
      <c r="H24" s="313">
        <f t="shared" si="0"/>
        <v>305486.74</v>
      </c>
      <c r="I24" s="310">
        <f>N263</f>
        <v>389.76</v>
      </c>
      <c r="J24" s="304"/>
      <c r="K24" s="304"/>
      <c r="L24" s="304"/>
      <c r="M24" s="304"/>
      <c r="N24" s="304"/>
      <c r="O24" s="263"/>
      <c r="P24" s="263"/>
      <c r="Q24" s="263"/>
    </row>
    <row r="25" spans="1:17" s="264" customFormat="1" ht="39.6" x14ac:dyDescent="0.25">
      <c r="A25" s="311">
        <v>8</v>
      </c>
      <c r="B25" s="312" t="s">
        <v>270</v>
      </c>
      <c r="C25" s="314" t="str">
        <f>B268</f>
        <v>Ручная расчистка просеки ЛЭП-110кВ Отпайки от ВЛ 116-117  РМЗ №127,128     L=9 972,2 м. 3,31 ГА</v>
      </c>
      <c r="D25" s="313">
        <f>I287</f>
        <v>280186.40000000002</v>
      </c>
      <c r="E25" s="313"/>
      <c r="F25" s="313"/>
      <c r="G25" s="313"/>
      <c r="H25" s="313">
        <f t="shared" si="0"/>
        <v>280186.40000000002</v>
      </c>
      <c r="I25" s="310">
        <f>N287</f>
        <v>357.48</v>
      </c>
      <c r="J25" s="304"/>
      <c r="K25" s="304"/>
      <c r="L25" s="304"/>
      <c r="M25" s="304"/>
      <c r="N25" s="304"/>
      <c r="O25" s="263"/>
      <c r="P25" s="263"/>
      <c r="Q25" s="263"/>
    </row>
    <row r="26" spans="1:17" s="318" customFormat="1" ht="39.75" customHeight="1" x14ac:dyDescent="0.25">
      <c r="A26" s="311">
        <v>9</v>
      </c>
      <c r="B26" s="312" t="s">
        <v>271</v>
      </c>
      <c r="C26" s="389" t="str">
        <f>B292</f>
        <v>Расширение просеки до нормативных размеров ЛЭП-35кВ ОФ-ХПВ №39     L=17080м. м., 0,37 ГА</v>
      </c>
      <c r="D26" s="313">
        <f>I330</f>
        <v>55531.6</v>
      </c>
      <c r="E26" s="313"/>
      <c r="F26" s="313"/>
      <c r="G26" s="313"/>
      <c r="H26" s="313">
        <f t="shared" si="0"/>
        <v>55531.6</v>
      </c>
      <c r="I26" s="310">
        <f>N330</f>
        <v>107.12</v>
      </c>
      <c r="J26" s="304"/>
      <c r="K26" s="304"/>
      <c r="L26" s="304"/>
      <c r="M26" s="304"/>
      <c r="N26" s="304"/>
      <c r="O26" s="317"/>
      <c r="P26" s="317"/>
      <c r="Q26" s="317"/>
    </row>
    <row r="27" spans="1:17" s="356" customFormat="1" ht="42.75" customHeight="1" x14ac:dyDescent="0.25">
      <c r="A27" s="311"/>
      <c r="B27" s="312" t="s">
        <v>339</v>
      </c>
      <c r="C27" s="389" t="str">
        <f>B336</f>
        <v>Механизированная расчистка просеки ЛЭП-110кВ НГРЭС-В.Котельная №124,125, 3,6Га</v>
      </c>
      <c r="D27" s="313">
        <f>I358</f>
        <v>190252.63</v>
      </c>
      <c r="E27" s="313"/>
      <c r="F27" s="313"/>
      <c r="G27" s="313"/>
      <c r="H27" s="313">
        <f t="shared" si="0"/>
        <v>190252.63</v>
      </c>
      <c r="I27" s="310">
        <f>N358</f>
        <v>352.6</v>
      </c>
      <c r="J27" s="304"/>
      <c r="K27" s="304"/>
      <c r="L27" s="304"/>
      <c r="M27" s="304"/>
      <c r="N27" s="304"/>
      <c r="O27" s="355"/>
      <c r="P27" s="355"/>
      <c r="Q27" s="355"/>
    </row>
    <row r="28" spans="1:17" s="264" customFormat="1" x14ac:dyDescent="0.25">
      <c r="A28" s="311">
        <v>9</v>
      </c>
      <c r="B28" s="312"/>
      <c r="C28" s="311"/>
      <c r="D28" s="313">
        <f>SUM(D18:D27)</f>
        <v>9549982.6900000013</v>
      </c>
      <c r="E28" s="313"/>
      <c r="F28" s="313"/>
      <c r="G28" s="313"/>
      <c r="H28" s="313">
        <f t="shared" si="0"/>
        <v>9549982.6900000013</v>
      </c>
      <c r="I28" s="310">
        <f>SUM(I18:I27)</f>
        <v>20180.649999999994</v>
      </c>
      <c r="J28" s="304"/>
      <c r="K28" s="304"/>
      <c r="L28" s="304"/>
      <c r="M28" s="304"/>
      <c r="N28" s="304"/>
      <c r="O28" s="263"/>
      <c r="P28" s="263"/>
      <c r="Q28" s="263"/>
    </row>
    <row r="29" spans="1:17" s="264" customFormat="1" x14ac:dyDescent="0.25">
      <c r="A29" s="288"/>
      <c r="B29" s="259"/>
      <c r="C29" s="260"/>
      <c r="D29" s="261"/>
      <c r="E29" s="262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</row>
    <row r="30" spans="1:17" x14ac:dyDescent="0.25">
      <c r="A30" s="3"/>
      <c r="B30" s="9"/>
      <c r="C30" s="5"/>
      <c r="D30" s="5"/>
      <c r="E30" s="5"/>
      <c r="P30" s="6"/>
      <c r="Q30" s="6"/>
    </row>
    <row r="31" spans="1:17" ht="15.6" x14ac:dyDescent="0.25">
      <c r="A31" s="3"/>
      <c r="B31" s="9"/>
      <c r="C31" s="5"/>
      <c r="D31" s="10" t="s">
        <v>193</v>
      </c>
      <c r="F31" s="11"/>
      <c r="G31" s="11"/>
      <c r="H31" s="11"/>
      <c r="P31" s="6"/>
      <c r="Q31" s="6"/>
    </row>
    <row r="32" spans="1:17" x14ac:dyDescent="0.25">
      <c r="A32" s="3"/>
      <c r="B32" s="9"/>
      <c r="C32" s="5"/>
      <c r="D32" s="12" t="s">
        <v>1</v>
      </c>
      <c r="F32" s="13"/>
      <c r="G32" s="13"/>
      <c r="H32" s="13"/>
      <c r="P32" s="6"/>
      <c r="Q32" s="6"/>
    </row>
    <row r="33" spans="1:19" x14ac:dyDescent="0.25">
      <c r="A33" s="20"/>
      <c r="B33" s="21"/>
      <c r="C33" s="22"/>
      <c r="D33" s="22"/>
      <c r="E33" s="22"/>
      <c r="F33" s="22"/>
      <c r="G33" s="22"/>
      <c r="H33" s="22"/>
      <c r="I33" s="22"/>
      <c r="J33" s="22"/>
      <c r="P33" s="6"/>
      <c r="Q33" s="6"/>
    </row>
    <row r="34" spans="1:19" x14ac:dyDescent="0.25">
      <c r="A34" s="23" t="s">
        <v>2</v>
      </c>
      <c r="B34" s="398" t="s">
        <v>39</v>
      </c>
      <c r="C34" s="399"/>
      <c r="D34" s="399"/>
      <c r="E34" s="399"/>
      <c r="F34" s="399"/>
      <c r="G34" s="399"/>
      <c r="H34" s="399"/>
      <c r="I34" s="399"/>
      <c r="J34" s="399"/>
      <c r="K34" s="399"/>
      <c r="O34" s="6"/>
      <c r="P34" s="6"/>
      <c r="Q34" s="6"/>
    </row>
    <row r="35" spans="1:19" x14ac:dyDescent="0.25">
      <c r="A35" s="20"/>
      <c r="B35" s="24"/>
      <c r="C35" s="25"/>
      <c r="D35" s="8" t="s">
        <v>3</v>
      </c>
      <c r="E35" s="32"/>
      <c r="F35" s="8"/>
      <c r="G35" s="8"/>
      <c r="H35" s="8"/>
      <c r="I35" s="25"/>
      <c r="J35" s="25"/>
      <c r="K35" s="7"/>
      <c r="P35" s="6"/>
      <c r="Q35" s="6"/>
    </row>
    <row r="36" spans="1:19" x14ac:dyDescent="0.25">
      <c r="A36" s="6"/>
      <c r="B36" s="26"/>
      <c r="C36" s="22"/>
      <c r="D36" s="22"/>
      <c r="E36" s="22"/>
      <c r="F36" s="22"/>
      <c r="G36" s="22"/>
      <c r="H36" s="22"/>
      <c r="I36" s="22"/>
      <c r="J36" s="22"/>
      <c r="O36" s="6"/>
      <c r="P36" s="6"/>
      <c r="Q36" s="6"/>
    </row>
    <row r="37" spans="1:19" ht="13.8" x14ac:dyDescent="0.25">
      <c r="B37" s="400" t="s">
        <v>16</v>
      </c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  <c r="N37" s="399"/>
      <c r="O37" s="399"/>
      <c r="P37" s="14"/>
      <c r="Q37" s="6"/>
    </row>
    <row r="38" spans="1:19" x14ac:dyDescent="0.25">
      <c r="A38" s="12"/>
      <c r="B38" s="15" t="s">
        <v>29</v>
      </c>
      <c r="C38" s="28"/>
      <c r="D38" s="401" t="s">
        <v>21</v>
      </c>
      <c r="E38" s="402"/>
      <c r="F38" s="27" t="s">
        <v>22</v>
      </c>
      <c r="G38" s="15"/>
      <c r="H38" s="22"/>
      <c r="I38" s="15"/>
      <c r="J38" s="22"/>
      <c r="K38" s="22"/>
      <c r="L38" s="22"/>
      <c r="M38" s="22"/>
      <c r="N38" s="22"/>
      <c r="O38" s="22"/>
      <c r="P38" s="6"/>
      <c r="Q38" s="6"/>
    </row>
    <row r="39" spans="1:19" x14ac:dyDescent="0.25">
      <c r="A39" s="12"/>
      <c r="B39" s="15" t="s">
        <v>25</v>
      </c>
      <c r="C39" s="28"/>
      <c r="D39" s="403" t="s">
        <v>23</v>
      </c>
      <c r="E39" s="402"/>
      <c r="F39" s="15" t="s">
        <v>22</v>
      </c>
      <c r="G39" s="15"/>
      <c r="H39" s="22"/>
      <c r="I39" s="15"/>
      <c r="J39" s="22"/>
      <c r="K39" s="22"/>
      <c r="L39" s="22"/>
      <c r="M39" s="22"/>
      <c r="N39" s="22"/>
      <c r="O39" s="22"/>
      <c r="P39" s="6"/>
      <c r="Q39" s="6"/>
    </row>
    <row r="40" spans="1:19" outlineLevel="1" x14ac:dyDescent="0.25">
      <c r="A40" s="12"/>
      <c r="B40" s="15" t="s">
        <v>26</v>
      </c>
      <c r="C40" s="28"/>
      <c r="D40" s="403" t="s">
        <v>27</v>
      </c>
      <c r="E40" s="402"/>
      <c r="F40" s="15" t="s">
        <v>28</v>
      </c>
      <c r="G40" s="15"/>
      <c r="H40" s="22"/>
      <c r="I40" s="15"/>
      <c r="J40" s="22"/>
      <c r="K40" s="22"/>
      <c r="L40" s="22"/>
      <c r="M40" s="22"/>
      <c r="N40" s="22"/>
      <c r="O40" s="22"/>
      <c r="P40" s="6"/>
      <c r="Q40" s="6"/>
    </row>
    <row r="41" spans="1:19" x14ac:dyDescent="0.25">
      <c r="B41" s="33" t="s">
        <v>24</v>
      </c>
      <c r="C41" s="28"/>
      <c r="D41" s="22"/>
      <c r="E41" s="22"/>
      <c r="F41" s="22"/>
      <c r="G41" s="22"/>
      <c r="H41" s="22"/>
      <c r="I41" s="22"/>
      <c r="J41" s="22"/>
      <c r="P41" s="6"/>
      <c r="Q41" s="6"/>
    </row>
    <row r="42" spans="1:19" x14ac:dyDescent="0.25">
      <c r="A42" s="12"/>
      <c r="B42" s="29"/>
      <c r="C42" s="20"/>
      <c r="D42" s="12"/>
      <c r="E42" s="22"/>
      <c r="F42" s="22"/>
      <c r="G42" s="22"/>
      <c r="H42" s="22"/>
      <c r="I42" s="22"/>
      <c r="J42" s="22"/>
      <c r="Q42" s="6"/>
    </row>
    <row r="43" spans="1:19" x14ac:dyDescent="0.25">
      <c r="E43" s="5"/>
    </row>
    <row r="44" spans="1:19" s="17" customFormat="1" ht="22.5" customHeight="1" x14ac:dyDescent="0.2">
      <c r="A44" s="404" t="s">
        <v>4</v>
      </c>
      <c r="B44" s="405" t="s">
        <v>6</v>
      </c>
      <c r="C44" s="404" t="s">
        <v>7</v>
      </c>
      <c r="D44" s="404" t="s">
        <v>8</v>
      </c>
      <c r="E44" s="404" t="s">
        <v>14</v>
      </c>
      <c r="F44" s="404"/>
      <c r="G44" s="404"/>
      <c r="H44" s="404" t="s">
        <v>15</v>
      </c>
      <c r="I44" s="404"/>
      <c r="J44" s="404"/>
      <c r="K44" s="404"/>
      <c r="L44" s="404"/>
      <c r="M44" s="404" t="s">
        <v>12</v>
      </c>
      <c r="N44" s="404"/>
      <c r="O44" s="406" t="s">
        <v>20</v>
      </c>
      <c r="P44" s="16"/>
      <c r="Q44" s="16"/>
      <c r="R44" s="16"/>
      <c r="S44" s="16"/>
    </row>
    <row r="45" spans="1:19" s="17" customFormat="1" ht="34.200000000000003" x14ac:dyDescent="0.2">
      <c r="A45" s="404"/>
      <c r="B45" s="405"/>
      <c r="C45" s="404"/>
      <c r="D45" s="404"/>
      <c r="E45" s="31" t="s">
        <v>9</v>
      </c>
      <c r="F45" s="31" t="s">
        <v>17</v>
      </c>
      <c r="G45" s="404" t="s">
        <v>18</v>
      </c>
      <c r="H45" s="404" t="s">
        <v>19</v>
      </c>
      <c r="I45" s="404" t="s">
        <v>5</v>
      </c>
      <c r="J45" s="404" t="s">
        <v>11</v>
      </c>
      <c r="K45" s="31" t="s">
        <v>17</v>
      </c>
      <c r="L45" s="404" t="s">
        <v>18</v>
      </c>
      <c r="M45" s="404"/>
      <c r="N45" s="404"/>
      <c r="O45" s="406"/>
      <c r="P45" s="16"/>
      <c r="Q45" s="16"/>
      <c r="R45" s="16"/>
      <c r="S45" s="16"/>
    </row>
    <row r="46" spans="1:19" s="17" customFormat="1" ht="38.25" customHeight="1" x14ac:dyDescent="0.2">
      <c r="A46" s="404"/>
      <c r="B46" s="405"/>
      <c r="C46" s="404"/>
      <c r="D46" s="404"/>
      <c r="E46" s="31" t="s">
        <v>11</v>
      </c>
      <c r="F46" s="31" t="s">
        <v>10</v>
      </c>
      <c r="G46" s="404"/>
      <c r="H46" s="404"/>
      <c r="I46" s="404"/>
      <c r="J46" s="404"/>
      <c r="K46" s="31" t="s">
        <v>10</v>
      </c>
      <c r="L46" s="404"/>
      <c r="M46" s="31" t="s">
        <v>13</v>
      </c>
      <c r="N46" s="31" t="s">
        <v>9</v>
      </c>
      <c r="O46" s="406"/>
      <c r="P46" s="16"/>
      <c r="Q46" s="16"/>
      <c r="R46" s="16"/>
      <c r="S46" s="16"/>
    </row>
    <row r="47" spans="1:19" x14ac:dyDescent="0.25">
      <c r="A47" s="18">
        <v>1</v>
      </c>
      <c r="B47" s="19">
        <v>2</v>
      </c>
      <c r="C47" s="31">
        <v>3</v>
      </c>
      <c r="D47" s="31">
        <v>4</v>
      </c>
      <c r="E47" s="31">
        <v>5</v>
      </c>
      <c r="F47" s="18">
        <v>6</v>
      </c>
      <c r="G47" s="18">
        <v>7</v>
      </c>
      <c r="H47" s="18">
        <v>8</v>
      </c>
      <c r="I47" s="18">
        <v>9</v>
      </c>
      <c r="J47" s="18">
        <v>10</v>
      </c>
      <c r="K47" s="18">
        <v>11</v>
      </c>
      <c r="L47" s="18">
        <v>12</v>
      </c>
      <c r="M47" s="18">
        <v>13</v>
      </c>
      <c r="N47" s="18">
        <v>14</v>
      </c>
      <c r="O47" s="18">
        <v>15</v>
      </c>
      <c r="P47" s="6"/>
      <c r="Q47" s="6"/>
    </row>
    <row r="48" spans="1:19" ht="19.2" customHeight="1" x14ac:dyDescent="0.25">
      <c r="A48" s="407" t="s">
        <v>30</v>
      </c>
      <c r="B48" s="408"/>
      <c r="C48" s="408"/>
      <c r="D48" s="408"/>
      <c r="E48" s="408"/>
      <c r="F48" s="408"/>
      <c r="G48" s="408"/>
      <c r="H48" s="408"/>
      <c r="I48" s="408"/>
      <c r="J48" s="408"/>
      <c r="K48" s="408"/>
      <c r="L48" s="408"/>
      <c r="M48" s="408"/>
      <c r="N48" s="408"/>
      <c r="O48" s="408"/>
    </row>
    <row r="49" spans="1:19" ht="187.8" x14ac:dyDescent="0.25">
      <c r="A49" s="34" t="s">
        <v>31</v>
      </c>
      <c r="B49" s="35" t="s">
        <v>32</v>
      </c>
      <c r="C49" s="36" t="s">
        <v>33</v>
      </c>
      <c r="D49" s="37">
        <v>3.907</v>
      </c>
      <c r="E49" s="38" t="s">
        <v>34</v>
      </c>
      <c r="F49" s="38">
        <v>2773.98</v>
      </c>
      <c r="G49" s="39"/>
      <c r="H49" s="39"/>
      <c r="I49" s="39">
        <v>15667.23</v>
      </c>
      <c r="J49" s="39">
        <v>4829.29</v>
      </c>
      <c r="K49" s="39">
        <v>10837.94</v>
      </c>
      <c r="L49" s="39"/>
      <c r="M49" s="39">
        <v>108</v>
      </c>
      <c r="N49" s="39">
        <v>421.96</v>
      </c>
      <c r="O49" s="39"/>
    </row>
    <row r="50" spans="1:19" x14ac:dyDescent="0.25">
      <c r="A50" s="409" t="s">
        <v>35</v>
      </c>
      <c r="B50" s="408"/>
      <c r="C50" s="408"/>
      <c r="D50" s="408"/>
      <c r="E50" s="408"/>
      <c r="F50" s="408"/>
      <c r="G50" s="408"/>
      <c r="H50" s="408"/>
      <c r="I50" s="38">
        <v>15667.23</v>
      </c>
      <c r="J50" s="38">
        <v>4829.29</v>
      </c>
      <c r="K50" s="38">
        <v>10837.94</v>
      </c>
      <c r="L50" s="39"/>
      <c r="M50" s="39"/>
      <c r="N50" s="38">
        <v>421.96</v>
      </c>
      <c r="O50" s="39"/>
    </row>
    <row r="51" spans="1:19" x14ac:dyDescent="0.25">
      <c r="A51" s="409" t="s">
        <v>36</v>
      </c>
      <c r="B51" s="408"/>
      <c r="C51" s="408"/>
      <c r="D51" s="408"/>
      <c r="E51" s="408"/>
      <c r="F51" s="408"/>
      <c r="G51" s="408"/>
      <c r="H51" s="408"/>
      <c r="I51" s="38">
        <v>9658.58</v>
      </c>
      <c r="J51" s="39"/>
      <c r="K51" s="39"/>
      <c r="L51" s="39"/>
      <c r="M51" s="39"/>
      <c r="N51" s="39"/>
      <c r="O51" s="39"/>
    </row>
    <row r="52" spans="1:19" x14ac:dyDescent="0.25">
      <c r="A52" s="409" t="s">
        <v>37</v>
      </c>
      <c r="B52" s="408"/>
      <c r="C52" s="408"/>
      <c r="D52" s="408"/>
      <c r="E52" s="408"/>
      <c r="F52" s="408"/>
      <c r="G52" s="408"/>
      <c r="H52" s="408"/>
      <c r="I52" s="38">
        <v>2897.57</v>
      </c>
      <c r="J52" s="39"/>
      <c r="K52" s="39"/>
      <c r="L52" s="39"/>
      <c r="M52" s="39"/>
      <c r="N52" s="39"/>
      <c r="O52" s="39"/>
    </row>
    <row r="53" spans="1:19" x14ac:dyDescent="0.25">
      <c r="A53" s="410" t="s">
        <v>38</v>
      </c>
      <c r="B53" s="408"/>
      <c r="C53" s="408"/>
      <c r="D53" s="408"/>
      <c r="E53" s="408"/>
      <c r="F53" s="408"/>
      <c r="G53" s="408"/>
      <c r="H53" s="408"/>
      <c r="I53" s="40">
        <f>330721.57-35.49</f>
        <v>330686.08000000002</v>
      </c>
      <c r="J53" s="39"/>
      <c r="K53" s="39"/>
      <c r="L53" s="39"/>
      <c r="M53" s="39"/>
      <c r="N53" s="40">
        <v>421.96</v>
      </c>
      <c r="O53" s="39"/>
    </row>
    <row r="55" spans="1:19" ht="15.6" x14ac:dyDescent="0.25">
      <c r="A55" s="43"/>
      <c r="B55" s="48"/>
      <c r="C55" s="44"/>
      <c r="D55" s="49" t="s">
        <v>194</v>
      </c>
      <c r="E55" s="42"/>
      <c r="F55" s="50"/>
      <c r="G55" s="50"/>
      <c r="H55" s="50"/>
      <c r="I55" s="42"/>
      <c r="J55" s="42"/>
      <c r="K55" s="42"/>
      <c r="L55" s="42"/>
      <c r="M55" s="42"/>
      <c r="N55" s="42"/>
      <c r="O55" s="42"/>
      <c r="P55" s="45"/>
      <c r="Q55" s="45"/>
    </row>
    <row r="56" spans="1:19" x14ac:dyDescent="0.25">
      <c r="A56" s="43"/>
      <c r="B56" s="48"/>
      <c r="C56" s="44"/>
      <c r="D56" s="51" t="s">
        <v>1</v>
      </c>
      <c r="E56" s="42"/>
      <c r="F56" s="52"/>
      <c r="G56" s="52"/>
      <c r="H56" s="52"/>
      <c r="I56" s="42"/>
      <c r="J56" s="42"/>
      <c r="K56" s="42"/>
      <c r="L56" s="42"/>
      <c r="M56" s="42"/>
      <c r="N56" s="42"/>
      <c r="O56" s="42"/>
      <c r="P56" s="45"/>
      <c r="Q56" s="45"/>
    </row>
    <row r="57" spans="1:19" x14ac:dyDescent="0.25">
      <c r="A57" s="58"/>
      <c r="B57" s="59"/>
      <c r="C57" s="60"/>
      <c r="D57" s="60"/>
      <c r="E57" s="60"/>
      <c r="F57" s="60"/>
      <c r="G57" s="60"/>
      <c r="H57" s="60"/>
      <c r="I57" s="60"/>
      <c r="J57" s="60"/>
      <c r="K57" s="42"/>
      <c r="L57" s="42"/>
      <c r="M57" s="42"/>
      <c r="N57" s="42"/>
      <c r="O57" s="42"/>
      <c r="P57" s="45"/>
      <c r="Q57" s="45"/>
    </row>
    <row r="58" spans="1:19" x14ac:dyDescent="0.25">
      <c r="A58" s="61" t="s">
        <v>2</v>
      </c>
      <c r="B58" s="398" t="s">
        <v>195</v>
      </c>
      <c r="C58" s="399"/>
      <c r="D58" s="399"/>
      <c r="E58" s="399"/>
      <c r="F58" s="399"/>
      <c r="G58" s="399"/>
      <c r="H58" s="399"/>
      <c r="I58" s="399"/>
      <c r="J58" s="399"/>
      <c r="K58" s="399"/>
      <c r="L58" s="42"/>
      <c r="M58" s="42"/>
      <c r="N58" s="42"/>
      <c r="O58" s="45"/>
      <c r="P58" s="45"/>
      <c r="Q58" s="45"/>
    </row>
    <row r="59" spans="1:19" x14ac:dyDescent="0.25">
      <c r="A59" s="58"/>
      <c r="B59" s="62"/>
      <c r="C59" s="63"/>
      <c r="D59" s="47" t="s">
        <v>3</v>
      </c>
      <c r="E59" s="69"/>
      <c r="F59" s="47"/>
      <c r="G59" s="47"/>
      <c r="H59" s="47"/>
      <c r="I59" s="63"/>
      <c r="J59" s="63"/>
      <c r="K59" s="46"/>
      <c r="L59" s="42"/>
      <c r="M59" s="42"/>
      <c r="N59" s="42"/>
      <c r="O59" s="42"/>
      <c r="P59" s="45"/>
      <c r="Q59" s="45"/>
    </row>
    <row r="60" spans="1:19" x14ac:dyDescent="0.25">
      <c r="A60" s="45"/>
      <c r="B60" s="64"/>
      <c r="C60" s="60"/>
      <c r="D60" s="60"/>
      <c r="E60" s="60"/>
      <c r="F60" s="60"/>
      <c r="G60" s="60"/>
      <c r="H60" s="60"/>
      <c r="I60" s="60"/>
      <c r="J60" s="60"/>
      <c r="K60" s="42"/>
      <c r="L60" s="42"/>
      <c r="M60" s="42"/>
      <c r="N60" s="42"/>
      <c r="O60" s="45"/>
      <c r="P60" s="45"/>
      <c r="Q60" s="45"/>
    </row>
    <row r="61" spans="1:19" ht="13.8" x14ac:dyDescent="0.25">
      <c r="A61" s="42"/>
      <c r="B61" s="400" t="s">
        <v>16</v>
      </c>
      <c r="C61" s="399"/>
      <c r="D61" s="399"/>
      <c r="E61" s="399"/>
      <c r="F61" s="399"/>
      <c r="G61" s="399"/>
      <c r="H61" s="399"/>
      <c r="I61" s="399"/>
      <c r="J61" s="399"/>
      <c r="K61" s="399"/>
      <c r="L61" s="399"/>
      <c r="M61" s="399"/>
      <c r="N61" s="399"/>
      <c r="O61" s="399"/>
      <c r="P61" s="53"/>
      <c r="Q61" s="45"/>
    </row>
    <row r="62" spans="1:19" x14ac:dyDescent="0.25">
      <c r="A62" s="51"/>
      <c r="B62" s="54" t="s">
        <v>40</v>
      </c>
      <c r="C62" s="66"/>
      <c r="D62" s="401" t="s">
        <v>196</v>
      </c>
      <c r="E62" s="402"/>
      <c r="F62" s="65" t="s">
        <v>22</v>
      </c>
      <c r="G62" s="54"/>
      <c r="H62" s="60"/>
      <c r="I62" s="54"/>
      <c r="J62" s="60"/>
      <c r="K62" s="60"/>
      <c r="L62" s="60"/>
      <c r="M62" s="60"/>
      <c r="N62" s="60"/>
      <c r="O62" s="60"/>
      <c r="P62" s="45"/>
      <c r="Q62" s="45"/>
    </row>
    <row r="63" spans="1:19" x14ac:dyDescent="0.25">
      <c r="A63" s="51"/>
      <c r="B63" s="54" t="s">
        <v>41</v>
      </c>
      <c r="C63" s="66"/>
      <c r="D63" s="401" t="s">
        <v>42</v>
      </c>
      <c r="E63" s="402"/>
      <c r="F63" s="65" t="s">
        <v>22</v>
      </c>
      <c r="G63" s="54"/>
      <c r="H63" s="60"/>
      <c r="I63" s="54"/>
      <c r="J63" s="60"/>
      <c r="K63" s="60"/>
      <c r="L63" s="60"/>
      <c r="M63" s="60"/>
      <c r="N63" s="60"/>
      <c r="O63" s="60"/>
      <c r="P63" s="45"/>
      <c r="Q63" s="45"/>
      <c r="R63" s="42"/>
      <c r="S63" s="42"/>
    </row>
    <row r="64" spans="1:19" x14ac:dyDescent="0.25">
      <c r="A64" s="51"/>
      <c r="B64" s="54" t="s">
        <v>43</v>
      </c>
      <c r="C64" s="66"/>
      <c r="D64" s="401" t="s">
        <v>44</v>
      </c>
      <c r="E64" s="402"/>
      <c r="F64" s="65" t="s">
        <v>22</v>
      </c>
      <c r="G64" s="54"/>
      <c r="H64" s="60"/>
      <c r="I64" s="54"/>
      <c r="J64" s="60"/>
      <c r="K64" s="60"/>
      <c r="L64" s="60"/>
      <c r="M64" s="60"/>
      <c r="N64" s="60"/>
      <c r="O64" s="60"/>
      <c r="P64" s="45"/>
      <c r="Q64" s="45"/>
      <c r="R64" s="42"/>
      <c r="S64" s="42"/>
    </row>
    <row r="65" spans="1:19" x14ac:dyDescent="0.25">
      <c r="A65" s="51"/>
      <c r="B65" s="54" t="s">
        <v>25</v>
      </c>
      <c r="C65" s="66"/>
      <c r="D65" s="403" t="s">
        <v>45</v>
      </c>
      <c r="E65" s="402"/>
      <c r="F65" s="54" t="s">
        <v>22</v>
      </c>
      <c r="G65" s="54"/>
      <c r="H65" s="60"/>
      <c r="I65" s="54"/>
      <c r="J65" s="60"/>
      <c r="K65" s="60"/>
      <c r="L65" s="60"/>
      <c r="M65" s="60"/>
      <c r="N65" s="60"/>
      <c r="O65" s="60"/>
      <c r="P65" s="45"/>
      <c r="Q65" s="45"/>
      <c r="R65" s="42"/>
      <c r="S65" s="42"/>
    </row>
    <row r="66" spans="1:19" x14ac:dyDescent="0.25">
      <c r="A66" s="51"/>
      <c r="B66" s="54" t="s">
        <v>26</v>
      </c>
      <c r="C66" s="66"/>
      <c r="D66" s="403" t="s">
        <v>46</v>
      </c>
      <c r="E66" s="402"/>
      <c r="F66" s="54" t="s">
        <v>28</v>
      </c>
      <c r="G66" s="54"/>
      <c r="H66" s="60"/>
      <c r="I66" s="54"/>
      <c r="J66" s="60"/>
      <c r="K66" s="60"/>
      <c r="L66" s="60"/>
      <c r="M66" s="60"/>
      <c r="N66" s="60"/>
      <c r="O66" s="60"/>
      <c r="P66" s="45"/>
      <c r="Q66" s="45"/>
      <c r="R66" s="42"/>
      <c r="S66" s="42"/>
    </row>
    <row r="67" spans="1:19" x14ac:dyDescent="0.25">
      <c r="A67" s="42"/>
      <c r="B67" s="70" t="s">
        <v>24</v>
      </c>
      <c r="C67" s="66"/>
      <c r="D67" s="60"/>
      <c r="E67" s="60"/>
      <c r="F67" s="60"/>
      <c r="G67" s="60"/>
      <c r="H67" s="60"/>
      <c r="I67" s="60"/>
      <c r="J67" s="60"/>
      <c r="K67" s="42"/>
      <c r="L67" s="42"/>
      <c r="M67" s="42"/>
      <c r="N67" s="42"/>
      <c r="O67" s="42"/>
      <c r="P67" s="45"/>
      <c r="Q67" s="45"/>
      <c r="R67" s="42"/>
      <c r="S67" s="42"/>
    </row>
    <row r="68" spans="1:19" x14ac:dyDescent="0.25">
      <c r="A68" s="51"/>
      <c r="B68" s="67"/>
      <c r="C68" s="58"/>
      <c r="D68" s="51"/>
      <c r="E68" s="60"/>
      <c r="F68" s="60"/>
      <c r="G68" s="60"/>
      <c r="H68" s="60"/>
      <c r="I68" s="60"/>
      <c r="J68" s="60"/>
      <c r="K68" s="42"/>
      <c r="L68" s="42"/>
      <c r="M68" s="42"/>
      <c r="N68" s="42"/>
      <c r="O68" s="42"/>
      <c r="P68" s="42"/>
      <c r="Q68" s="45"/>
      <c r="R68" s="42"/>
      <c r="S68" s="42"/>
    </row>
    <row r="69" spans="1:19" x14ac:dyDescent="0.25">
      <c r="A69" s="42"/>
      <c r="B69" s="42"/>
      <c r="C69" s="42"/>
      <c r="D69" s="42"/>
      <c r="E69" s="44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</row>
    <row r="70" spans="1:19" x14ac:dyDescent="0.25">
      <c r="A70" s="404" t="s">
        <v>4</v>
      </c>
      <c r="B70" s="405" t="s">
        <v>6</v>
      </c>
      <c r="C70" s="404" t="s">
        <v>7</v>
      </c>
      <c r="D70" s="404" t="s">
        <v>8</v>
      </c>
      <c r="E70" s="404" t="s">
        <v>14</v>
      </c>
      <c r="F70" s="404"/>
      <c r="G70" s="404"/>
      <c r="H70" s="404" t="s">
        <v>15</v>
      </c>
      <c r="I70" s="404"/>
      <c r="J70" s="404"/>
      <c r="K70" s="404"/>
      <c r="L70" s="404"/>
      <c r="M70" s="404" t="s">
        <v>12</v>
      </c>
      <c r="N70" s="404"/>
      <c r="O70" s="406" t="s">
        <v>20</v>
      </c>
      <c r="P70" s="55"/>
      <c r="Q70" s="55"/>
      <c r="R70" s="55"/>
      <c r="S70" s="55"/>
    </row>
    <row r="71" spans="1:19" ht="34.200000000000003" x14ac:dyDescent="0.25">
      <c r="A71" s="404"/>
      <c r="B71" s="405"/>
      <c r="C71" s="404"/>
      <c r="D71" s="404"/>
      <c r="E71" s="68" t="s">
        <v>9</v>
      </c>
      <c r="F71" s="68" t="s">
        <v>17</v>
      </c>
      <c r="G71" s="404" t="s">
        <v>18</v>
      </c>
      <c r="H71" s="404" t="s">
        <v>19</v>
      </c>
      <c r="I71" s="404" t="s">
        <v>5</v>
      </c>
      <c r="J71" s="404" t="s">
        <v>11</v>
      </c>
      <c r="K71" s="68" t="s">
        <v>17</v>
      </c>
      <c r="L71" s="404" t="s">
        <v>18</v>
      </c>
      <c r="M71" s="404"/>
      <c r="N71" s="404"/>
      <c r="O71" s="406"/>
      <c r="P71" s="55"/>
      <c r="Q71" s="55"/>
      <c r="R71" s="55"/>
      <c r="S71" s="55"/>
    </row>
    <row r="72" spans="1:19" ht="34.200000000000003" x14ac:dyDescent="0.25">
      <c r="A72" s="404"/>
      <c r="B72" s="405"/>
      <c r="C72" s="404"/>
      <c r="D72" s="404"/>
      <c r="E72" s="68" t="s">
        <v>11</v>
      </c>
      <c r="F72" s="68" t="s">
        <v>10</v>
      </c>
      <c r="G72" s="404"/>
      <c r="H72" s="404"/>
      <c r="I72" s="404"/>
      <c r="J72" s="404"/>
      <c r="K72" s="68" t="s">
        <v>10</v>
      </c>
      <c r="L72" s="404"/>
      <c r="M72" s="68" t="s">
        <v>13</v>
      </c>
      <c r="N72" s="68" t="s">
        <v>9</v>
      </c>
      <c r="O72" s="406"/>
      <c r="P72" s="55"/>
      <c r="Q72" s="55"/>
      <c r="R72" s="55"/>
      <c r="S72" s="55"/>
    </row>
    <row r="73" spans="1:19" x14ac:dyDescent="0.25">
      <c r="A73" s="56">
        <v>1</v>
      </c>
      <c r="B73" s="57">
        <v>2</v>
      </c>
      <c r="C73" s="68">
        <v>3</v>
      </c>
      <c r="D73" s="68">
        <v>4</v>
      </c>
      <c r="E73" s="68">
        <v>5</v>
      </c>
      <c r="F73" s="56">
        <v>6</v>
      </c>
      <c r="G73" s="56">
        <v>7</v>
      </c>
      <c r="H73" s="56">
        <v>8</v>
      </c>
      <c r="I73" s="56">
        <v>9</v>
      </c>
      <c r="J73" s="56">
        <v>10</v>
      </c>
      <c r="K73" s="56">
        <v>11</v>
      </c>
      <c r="L73" s="56">
        <v>12</v>
      </c>
      <c r="M73" s="56">
        <v>13</v>
      </c>
      <c r="N73" s="56">
        <v>14</v>
      </c>
      <c r="O73" s="56">
        <v>15</v>
      </c>
      <c r="P73" s="45"/>
      <c r="Q73" s="45"/>
      <c r="R73" s="42"/>
      <c r="S73" s="42"/>
    </row>
    <row r="74" spans="1:19" x14ac:dyDescent="0.25">
      <c r="A74" s="407" t="s">
        <v>30</v>
      </c>
      <c r="B74" s="408"/>
      <c r="C74" s="408"/>
      <c r="D74" s="408"/>
      <c r="E74" s="408"/>
      <c r="F74" s="408"/>
      <c r="G74" s="408"/>
      <c r="H74" s="408"/>
      <c r="I74" s="408"/>
      <c r="J74" s="408"/>
      <c r="K74" s="408"/>
      <c r="L74" s="408"/>
      <c r="M74" s="408"/>
      <c r="N74" s="408"/>
      <c r="O74" s="408"/>
      <c r="P74" s="42"/>
      <c r="Q74" s="42"/>
      <c r="R74" s="42"/>
      <c r="S74" s="42"/>
    </row>
    <row r="75" spans="1:19" ht="187.8" x14ac:dyDescent="0.25">
      <c r="A75" s="71" t="s">
        <v>31</v>
      </c>
      <c r="B75" s="72" t="s">
        <v>32</v>
      </c>
      <c r="C75" s="73" t="s">
        <v>47</v>
      </c>
      <c r="D75" s="74" t="s">
        <v>48</v>
      </c>
      <c r="E75" s="75" t="s">
        <v>34</v>
      </c>
      <c r="F75" s="75">
        <v>2773.98</v>
      </c>
      <c r="G75" s="76"/>
      <c r="H75" s="76"/>
      <c r="I75" s="76">
        <v>37134.17</v>
      </c>
      <c r="J75" s="76">
        <v>11446.29</v>
      </c>
      <c r="K75" s="76">
        <v>25687.88</v>
      </c>
      <c r="L75" s="76"/>
      <c r="M75" s="76">
        <v>108</v>
      </c>
      <c r="N75" s="76">
        <v>1000.11</v>
      </c>
      <c r="O75" s="76"/>
      <c r="P75" s="42"/>
      <c r="Q75" s="42"/>
      <c r="R75" s="42"/>
      <c r="S75" s="42"/>
    </row>
    <row r="76" spans="1:19" ht="101.4" x14ac:dyDescent="0.25">
      <c r="A76" s="71" t="s">
        <v>49</v>
      </c>
      <c r="B76" s="72" t="s">
        <v>50</v>
      </c>
      <c r="C76" s="73" t="s">
        <v>51</v>
      </c>
      <c r="D76" s="74" t="s">
        <v>52</v>
      </c>
      <c r="E76" s="75" t="s">
        <v>53</v>
      </c>
      <c r="F76" s="76"/>
      <c r="G76" s="76"/>
      <c r="H76" s="76"/>
      <c r="I76" s="76">
        <v>236.53</v>
      </c>
      <c r="J76" s="76">
        <v>236.53</v>
      </c>
      <c r="K76" s="76"/>
      <c r="L76" s="76"/>
      <c r="M76" s="76">
        <v>5.21</v>
      </c>
      <c r="N76" s="76">
        <v>25.16</v>
      </c>
      <c r="O76" s="76"/>
      <c r="P76" s="42"/>
      <c r="Q76" s="42"/>
      <c r="R76" s="42"/>
      <c r="S76" s="42"/>
    </row>
    <row r="77" spans="1:19" ht="101.4" x14ac:dyDescent="0.25">
      <c r="A77" s="71" t="s">
        <v>54</v>
      </c>
      <c r="B77" s="72" t="s">
        <v>55</v>
      </c>
      <c r="C77" s="73" t="s">
        <v>56</v>
      </c>
      <c r="D77" s="74" t="s">
        <v>57</v>
      </c>
      <c r="E77" s="75" t="s">
        <v>58</v>
      </c>
      <c r="F77" s="76"/>
      <c r="G77" s="76"/>
      <c r="H77" s="76"/>
      <c r="I77" s="76">
        <v>193.06</v>
      </c>
      <c r="J77" s="76">
        <v>193.06</v>
      </c>
      <c r="K77" s="76"/>
      <c r="L77" s="76"/>
      <c r="M77" s="76">
        <v>6.52</v>
      </c>
      <c r="N77" s="76">
        <v>20.54</v>
      </c>
      <c r="O77" s="76"/>
      <c r="P77" s="42"/>
      <c r="Q77" s="42"/>
      <c r="R77" s="42"/>
      <c r="S77" s="42"/>
    </row>
    <row r="78" spans="1:19" ht="101.4" x14ac:dyDescent="0.25">
      <c r="A78" s="71" t="s">
        <v>59</v>
      </c>
      <c r="B78" s="72" t="s">
        <v>60</v>
      </c>
      <c r="C78" s="73" t="s">
        <v>61</v>
      </c>
      <c r="D78" s="74" t="s">
        <v>62</v>
      </c>
      <c r="E78" s="75" t="s">
        <v>63</v>
      </c>
      <c r="F78" s="76"/>
      <c r="G78" s="76"/>
      <c r="H78" s="76"/>
      <c r="I78" s="76">
        <v>116.1</v>
      </c>
      <c r="J78" s="76">
        <v>116.1</v>
      </c>
      <c r="K78" s="76"/>
      <c r="L78" s="76"/>
      <c r="M78" s="76">
        <v>8.4600000000000009</v>
      </c>
      <c r="N78" s="76">
        <v>12.35</v>
      </c>
      <c r="O78" s="76"/>
      <c r="P78" s="42"/>
      <c r="Q78" s="42"/>
      <c r="R78" s="42"/>
      <c r="S78" s="42"/>
    </row>
    <row r="79" spans="1:19" ht="101.4" x14ac:dyDescent="0.25">
      <c r="A79" s="71" t="s">
        <v>64</v>
      </c>
      <c r="B79" s="72" t="s">
        <v>65</v>
      </c>
      <c r="C79" s="73" t="s">
        <v>66</v>
      </c>
      <c r="D79" s="74" t="s">
        <v>67</v>
      </c>
      <c r="E79" s="75" t="s">
        <v>68</v>
      </c>
      <c r="F79" s="76"/>
      <c r="G79" s="76"/>
      <c r="H79" s="76"/>
      <c r="I79" s="76">
        <v>118.68</v>
      </c>
      <c r="J79" s="76">
        <v>118.68</v>
      </c>
      <c r="K79" s="76"/>
      <c r="L79" s="76"/>
      <c r="M79" s="76">
        <v>10.1</v>
      </c>
      <c r="N79" s="76">
        <v>12.63</v>
      </c>
      <c r="O79" s="76"/>
    </row>
    <row r="80" spans="1:19" ht="101.4" x14ac:dyDescent="0.25">
      <c r="A80" s="71" t="s">
        <v>69</v>
      </c>
      <c r="B80" s="72" t="s">
        <v>70</v>
      </c>
      <c r="C80" s="73" t="s">
        <v>71</v>
      </c>
      <c r="D80" s="74" t="s">
        <v>72</v>
      </c>
      <c r="E80" s="75" t="s">
        <v>73</v>
      </c>
      <c r="F80" s="76"/>
      <c r="G80" s="76"/>
      <c r="H80" s="76"/>
      <c r="I80" s="76">
        <v>66.760000000000005</v>
      </c>
      <c r="J80" s="76">
        <v>66.760000000000005</v>
      </c>
      <c r="K80" s="76"/>
      <c r="L80" s="76"/>
      <c r="M80" s="76">
        <v>13.4</v>
      </c>
      <c r="N80" s="76">
        <v>7.1</v>
      </c>
      <c r="O80" s="76"/>
    </row>
    <row r="81" spans="1:15" ht="101.4" x14ac:dyDescent="0.25">
      <c r="A81" s="71" t="s">
        <v>74</v>
      </c>
      <c r="B81" s="72" t="s">
        <v>75</v>
      </c>
      <c r="C81" s="73" t="s">
        <v>76</v>
      </c>
      <c r="D81" s="74" t="s">
        <v>77</v>
      </c>
      <c r="E81" s="75" t="s">
        <v>78</v>
      </c>
      <c r="F81" s="76"/>
      <c r="G81" s="76"/>
      <c r="H81" s="76"/>
      <c r="I81" s="76">
        <v>100.2</v>
      </c>
      <c r="J81" s="76">
        <v>100.2</v>
      </c>
      <c r="K81" s="76"/>
      <c r="L81" s="76"/>
      <c r="M81" s="76">
        <v>20.5</v>
      </c>
      <c r="N81" s="76">
        <v>10.66</v>
      </c>
      <c r="O81" s="76"/>
    </row>
    <row r="82" spans="1:15" ht="112.8" x14ac:dyDescent="0.25">
      <c r="A82" s="71" t="s">
        <v>79</v>
      </c>
      <c r="B82" s="72" t="s">
        <v>80</v>
      </c>
      <c r="C82" s="73" t="s">
        <v>81</v>
      </c>
      <c r="D82" s="74" t="s">
        <v>82</v>
      </c>
      <c r="E82" s="75" t="s">
        <v>83</v>
      </c>
      <c r="F82" s="76"/>
      <c r="G82" s="76"/>
      <c r="H82" s="76"/>
      <c r="I82" s="76">
        <v>2574.29</v>
      </c>
      <c r="J82" s="76">
        <v>2574.29</v>
      </c>
      <c r="K82" s="76"/>
      <c r="L82" s="76"/>
      <c r="M82" s="76">
        <v>6.3</v>
      </c>
      <c r="N82" s="76">
        <v>273.86</v>
      </c>
      <c r="O82" s="76"/>
    </row>
    <row r="83" spans="1:15" ht="112.8" x14ac:dyDescent="0.25">
      <c r="A83" s="71" t="s">
        <v>84</v>
      </c>
      <c r="B83" s="72" t="s">
        <v>85</v>
      </c>
      <c r="C83" s="73" t="s">
        <v>86</v>
      </c>
      <c r="D83" s="74" t="s">
        <v>87</v>
      </c>
      <c r="E83" s="75" t="s">
        <v>88</v>
      </c>
      <c r="F83" s="76"/>
      <c r="G83" s="76"/>
      <c r="H83" s="76"/>
      <c r="I83" s="76">
        <v>2110.66</v>
      </c>
      <c r="J83" s="76">
        <v>2110.66</v>
      </c>
      <c r="K83" s="76"/>
      <c r="L83" s="76"/>
      <c r="M83" s="76">
        <v>7.92</v>
      </c>
      <c r="N83" s="76">
        <v>224.53</v>
      </c>
      <c r="O83" s="76"/>
    </row>
    <row r="84" spans="1:15" ht="112.8" x14ac:dyDescent="0.25">
      <c r="A84" s="71" t="s">
        <v>89</v>
      </c>
      <c r="B84" s="72" t="s">
        <v>90</v>
      </c>
      <c r="C84" s="73" t="s">
        <v>91</v>
      </c>
      <c r="D84" s="74" t="s">
        <v>92</v>
      </c>
      <c r="E84" s="75" t="s">
        <v>93</v>
      </c>
      <c r="F84" s="76"/>
      <c r="G84" s="76"/>
      <c r="H84" s="76"/>
      <c r="I84" s="76">
        <v>1272.21</v>
      </c>
      <c r="J84" s="76">
        <v>1272.21</v>
      </c>
      <c r="K84" s="76"/>
      <c r="L84" s="76"/>
      <c r="M84" s="76">
        <v>10.3</v>
      </c>
      <c r="N84" s="76">
        <v>135.34</v>
      </c>
      <c r="O84" s="76"/>
    </row>
    <row r="85" spans="1:15" ht="112.8" x14ac:dyDescent="0.25">
      <c r="A85" s="71" t="s">
        <v>94</v>
      </c>
      <c r="B85" s="72" t="s">
        <v>95</v>
      </c>
      <c r="C85" s="73" t="s">
        <v>96</v>
      </c>
      <c r="D85" s="74" t="s">
        <v>97</v>
      </c>
      <c r="E85" s="75" t="s">
        <v>98</v>
      </c>
      <c r="F85" s="76"/>
      <c r="G85" s="76"/>
      <c r="H85" s="76"/>
      <c r="I85" s="76">
        <v>1296.0999999999999</v>
      </c>
      <c r="J85" s="76">
        <v>1296.0999999999999</v>
      </c>
      <c r="K85" s="76"/>
      <c r="L85" s="76"/>
      <c r="M85" s="76">
        <v>12.3</v>
      </c>
      <c r="N85" s="76">
        <v>137.88</v>
      </c>
      <c r="O85" s="76"/>
    </row>
    <row r="86" spans="1:15" ht="112.8" x14ac:dyDescent="0.25">
      <c r="A86" s="71" t="s">
        <v>99</v>
      </c>
      <c r="B86" s="72" t="s">
        <v>100</v>
      </c>
      <c r="C86" s="73" t="s">
        <v>101</v>
      </c>
      <c r="D86" s="74" t="s">
        <v>102</v>
      </c>
      <c r="E86" s="75" t="s">
        <v>103</v>
      </c>
      <c r="F86" s="76"/>
      <c r="G86" s="76"/>
      <c r="H86" s="76"/>
      <c r="I86" s="76">
        <v>735.34</v>
      </c>
      <c r="J86" s="76">
        <v>735.34</v>
      </c>
      <c r="K86" s="76"/>
      <c r="L86" s="76"/>
      <c r="M86" s="76">
        <v>16.399999999999999</v>
      </c>
      <c r="N86" s="76">
        <v>78.23</v>
      </c>
      <c r="O86" s="76"/>
    </row>
    <row r="87" spans="1:15" ht="112.8" x14ac:dyDescent="0.25">
      <c r="A87" s="71" t="s">
        <v>104</v>
      </c>
      <c r="B87" s="72" t="s">
        <v>105</v>
      </c>
      <c r="C87" s="73" t="s">
        <v>106</v>
      </c>
      <c r="D87" s="74" t="s">
        <v>107</v>
      </c>
      <c r="E87" s="75" t="s">
        <v>108</v>
      </c>
      <c r="F87" s="76"/>
      <c r="G87" s="76"/>
      <c r="H87" s="76"/>
      <c r="I87" s="76">
        <v>1103.48</v>
      </c>
      <c r="J87" s="76">
        <v>1103.48</v>
      </c>
      <c r="K87" s="76"/>
      <c r="L87" s="76"/>
      <c r="M87" s="76">
        <v>25.3</v>
      </c>
      <c r="N87" s="76">
        <v>117.39</v>
      </c>
      <c r="O87" s="76"/>
    </row>
    <row r="88" spans="1:15" x14ac:dyDescent="0.25">
      <c r="A88" s="407" t="s">
        <v>109</v>
      </c>
      <c r="B88" s="408"/>
      <c r="C88" s="408"/>
      <c r="D88" s="408"/>
      <c r="E88" s="408"/>
      <c r="F88" s="408"/>
      <c r="G88" s="408"/>
      <c r="H88" s="408"/>
      <c r="I88" s="408"/>
      <c r="J88" s="408"/>
      <c r="K88" s="408"/>
      <c r="L88" s="408"/>
      <c r="M88" s="408"/>
      <c r="N88" s="408"/>
      <c r="O88" s="408"/>
    </row>
    <row r="89" spans="1:15" ht="141.6" x14ac:dyDescent="0.25">
      <c r="A89" s="71" t="s">
        <v>110</v>
      </c>
      <c r="B89" s="72" t="s">
        <v>111</v>
      </c>
      <c r="C89" s="73" t="s">
        <v>112</v>
      </c>
      <c r="D89" s="74" t="s">
        <v>113</v>
      </c>
      <c r="E89" s="75" t="s">
        <v>114</v>
      </c>
      <c r="F89" s="76"/>
      <c r="G89" s="76"/>
      <c r="H89" s="76"/>
      <c r="I89" s="76">
        <v>39.9</v>
      </c>
      <c r="J89" s="76">
        <v>39.9</v>
      </c>
      <c r="K89" s="76"/>
      <c r="L89" s="76"/>
      <c r="M89" s="76">
        <v>5.12</v>
      </c>
      <c r="N89" s="76">
        <v>4.76</v>
      </c>
      <c r="O89" s="76"/>
    </row>
    <row r="90" spans="1:15" ht="141.6" x14ac:dyDescent="0.25">
      <c r="A90" s="71" t="s">
        <v>115</v>
      </c>
      <c r="B90" s="72" t="s">
        <v>116</v>
      </c>
      <c r="C90" s="73" t="s">
        <v>117</v>
      </c>
      <c r="D90" s="74" t="s">
        <v>118</v>
      </c>
      <c r="E90" s="75" t="s">
        <v>119</v>
      </c>
      <c r="F90" s="76"/>
      <c r="G90" s="76"/>
      <c r="H90" s="76"/>
      <c r="I90" s="76">
        <v>350.34</v>
      </c>
      <c r="J90" s="76">
        <v>350.34</v>
      </c>
      <c r="K90" s="76"/>
      <c r="L90" s="76"/>
      <c r="M90" s="76">
        <v>10.72</v>
      </c>
      <c r="N90" s="76">
        <v>41.81</v>
      </c>
      <c r="O90" s="76"/>
    </row>
    <row r="91" spans="1:15" ht="141.6" x14ac:dyDescent="0.25">
      <c r="A91" s="71" t="s">
        <v>120</v>
      </c>
      <c r="B91" s="72" t="s">
        <v>121</v>
      </c>
      <c r="C91" s="73" t="s">
        <v>122</v>
      </c>
      <c r="D91" s="74" t="s">
        <v>57</v>
      </c>
      <c r="E91" s="75" t="s">
        <v>123</v>
      </c>
      <c r="F91" s="76"/>
      <c r="G91" s="76"/>
      <c r="H91" s="76"/>
      <c r="I91" s="76">
        <v>456.15</v>
      </c>
      <c r="J91" s="76">
        <v>456.15</v>
      </c>
      <c r="K91" s="76"/>
      <c r="L91" s="76"/>
      <c r="M91" s="76">
        <v>17.28</v>
      </c>
      <c r="N91" s="76">
        <v>54.43</v>
      </c>
      <c r="O91" s="76"/>
    </row>
    <row r="92" spans="1:15" ht="141.6" x14ac:dyDescent="0.25">
      <c r="A92" s="71" t="s">
        <v>124</v>
      </c>
      <c r="B92" s="72" t="s">
        <v>125</v>
      </c>
      <c r="C92" s="73" t="s">
        <v>126</v>
      </c>
      <c r="D92" s="74" t="s">
        <v>62</v>
      </c>
      <c r="E92" s="75" t="s">
        <v>127</v>
      </c>
      <c r="F92" s="76"/>
      <c r="G92" s="76"/>
      <c r="H92" s="76"/>
      <c r="I92" s="76">
        <v>281.88</v>
      </c>
      <c r="J92" s="76">
        <v>281.88</v>
      </c>
      <c r="K92" s="76"/>
      <c r="L92" s="76"/>
      <c r="M92" s="76">
        <v>23.04</v>
      </c>
      <c r="N92" s="76">
        <v>33.64</v>
      </c>
      <c r="O92" s="76"/>
    </row>
    <row r="93" spans="1:15" ht="141.6" x14ac:dyDescent="0.25">
      <c r="A93" s="71" t="s">
        <v>128</v>
      </c>
      <c r="B93" s="72" t="s">
        <v>129</v>
      </c>
      <c r="C93" s="73" t="s">
        <v>130</v>
      </c>
      <c r="D93" s="74" t="s">
        <v>67</v>
      </c>
      <c r="E93" s="75" t="s">
        <v>131</v>
      </c>
      <c r="F93" s="76"/>
      <c r="G93" s="76"/>
      <c r="H93" s="76"/>
      <c r="I93" s="76">
        <v>323.48</v>
      </c>
      <c r="J93" s="76">
        <v>323.48</v>
      </c>
      <c r="K93" s="76"/>
      <c r="L93" s="76"/>
      <c r="M93" s="76">
        <v>30.88</v>
      </c>
      <c r="N93" s="76">
        <v>38.6</v>
      </c>
      <c r="O93" s="76"/>
    </row>
    <row r="94" spans="1:15" ht="141.6" x14ac:dyDescent="0.25">
      <c r="A94" s="71" t="s">
        <v>132</v>
      </c>
      <c r="B94" s="72" t="s">
        <v>133</v>
      </c>
      <c r="C94" s="73" t="s">
        <v>134</v>
      </c>
      <c r="D94" s="74" t="s">
        <v>72</v>
      </c>
      <c r="E94" s="75" t="s">
        <v>135</v>
      </c>
      <c r="F94" s="76"/>
      <c r="G94" s="76"/>
      <c r="H94" s="76"/>
      <c r="I94" s="76">
        <v>172.32</v>
      </c>
      <c r="J94" s="76">
        <v>172.32</v>
      </c>
      <c r="K94" s="76"/>
      <c r="L94" s="76"/>
      <c r="M94" s="76">
        <v>38.799999999999997</v>
      </c>
      <c r="N94" s="76">
        <v>20.56</v>
      </c>
      <c r="O94" s="76"/>
    </row>
    <row r="95" spans="1:15" ht="141.6" x14ac:dyDescent="0.25">
      <c r="A95" s="71" t="s">
        <v>136</v>
      </c>
      <c r="B95" s="72" t="s">
        <v>137</v>
      </c>
      <c r="C95" s="73" t="s">
        <v>138</v>
      </c>
      <c r="D95" s="74" t="s">
        <v>77</v>
      </c>
      <c r="E95" s="75" t="s">
        <v>139</v>
      </c>
      <c r="F95" s="76"/>
      <c r="G95" s="76"/>
      <c r="H95" s="76"/>
      <c r="I95" s="76">
        <v>285.66000000000003</v>
      </c>
      <c r="J95" s="76">
        <v>285.66000000000003</v>
      </c>
      <c r="K95" s="76"/>
      <c r="L95" s="76"/>
      <c r="M95" s="76">
        <v>64.400000000000006</v>
      </c>
      <c r="N95" s="76">
        <v>33.49</v>
      </c>
      <c r="O95" s="76"/>
    </row>
    <row r="96" spans="1:15" ht="141.6" x14ac:dyDescent="0.25">
      <c r="A96" s="71" t="s">
        <v>140</v>
      </c>
      <c r="B96" s="72" t="s">
        <v>141</v>
      </c>
      <c r="C96" s="73" t="s">
        <v>142</v>
      </c>
      <c r="D96" s="74" t="s">
        <v>143</v>
      </c>
      <c r="E96" s="75" t="s">
        <v>144</v>
      </c>
      <c r="F96" s="76"/>
      <c r="G96" s="76"/>
      <c r="H96" s="76"/>
      <c r="I96" s="76">
        <v>411.3</v>
      </c>
      <c r="J96" s="76">
        <v>411.3</v>
      </c>
      <c r="K96" s="76"/>
      <c r="L96" s="76"/>
      <c r="M96" s="76">
        <v>5.8639999999999999</v>
      </c>
      <c r="N96" s="76">
        <v>49.08</v>
      </c>
      <c r="O96" s="76"/>
    </row>
    <row r="97" spans="1:19" ht="141.6" x14ac:dyDescent="0.25">
      <c r="A97" s="71" t="s">
        <v>145</v>
      </c>
      <c r="B97" s="72" t="s">
        <v>146</v>
      </c>
      <c r="C97" s="73" t="s">
        <v>147</v>
      </c>
      <c r="D97" s="74" t="s">
        <v>148</v>
      </c>
      <c r="E97" s="75" t="s">
        <v>149</v>
      </c>
      <c r="F97" s="76"/>
      <c r="G97" s="76"/>
      <c r="H97" s="76"/>
      <c r="I97" s="76">
        <v>3694.63</v>
      </c>
      <c r="J97" s="76">
        <v>3694.63</v>
      </c>
      <c r="K97" s="76"/>
      <c r="L97" s="76"/>
      <c r="M97" s="76">
        <v>12.56</v>
      </c>
      <c r="N97" s="76">
        <v>440.86</v>
      </c>
      <c r="O97" s="76"/>
    </row>
    <row r="98" spans="1:19" ht="141.6" x14ac:dyDescent="0.25">
      <c r="A98" s="71" t="s">
        <v>150</v>
      </c>
      <c r="B98" s="72" t="s">
        <v>151</v>
      </c>
      <c r="C98" s="73" t="s">
        <v>152</v>
      </c>
      <c r="D98" s="74" t="s">
        <v>87</v>
      </c>
      <c r="E98" s="75" t="s">
        <v>153</v>
      </c>
      <c r="F98" s="76"/>
      <c r="G98" s="76"/>
      <c r="H98" s="76"/>
      <c r="I98" s="76">
        <v>4827.4399999999996</v>
      </c>
      <c r="J98" s="76">
        <v>4827.4399999999996</v>
      </c>
      <c r="K98" s="76"/>
      <c r="L98" s="76"/>
      <c r="M98" s="76">
        <v>20.32</v>
      </c>
      <c r="N98" s="76">
        <v>576.07000000000005</v>
      </c>
      <c r="O98" s="76"/>
    </row>
    <row r="99" spans="1:19" ht="141.6" x14ac:dyDescent="0.25">
      <c r="A99" s="71" t="s">
        <v>154</v>
      </c>
      <c r="B99" s="72" t="s">
        <v>155</v>
      </c>
      <c r="C99" s="73" t="s">
        <v>156</v>
      </c>
      <c r="D99" s="74" t="s">
        <v>92</v>
      </c>
      <c r="E99" s="75" t="s">
        <v>157</v>
      </c>
      <c r="F99" s="76"/>
      <c r="G99" s="76"/>
      <c r="H99" s="76"/>
      <c r="I99" s="76">
        <v>3021.41</v>
      </c>
      <c r="J99" s="76">
        <v>3021.41</v>
      </c>
      <c r="K99" s="76"/>
      <c r="L99" s="76"/>
      <c r="M99" s="76">
        <v>27.44</v>
      </c>
      <c r="N99" s="76">
        <v>360.56</v>
      </c>
      <c r="O99" s="76"/>
    </row>
    <row r="100" spans="1:19" ht="141.6" x14ac:dyDescent="0.25">
      <c r="A100" s="71" t="s">
        <v>158</v>
      </c>
      <c r="B100" s="72" t="s">
        <v>159</v>
      </c>
      <c r="C100" s="73" t="s">
        <v>160</v>
      </c>
      <c r="D100" s="74" t="s">
        <v>97</v>
      </c>
      <c r="E100" s="75" t="s">
        <v>161</v>
      </c>
      <c r="F100" s="76"/>
      <c r="G100" s="76"/>
      <c r="H100" s="76"/>
      <c r="I100" s="76">
        <v>3449.43</v>
      </c>
      <c r="J100" s="76">
        <v>3449.43</v>
      </c>
      <c r="K100" s="76"/>
      <c r="L100" s="76"/>
      <c r="M100" s="76">
        <v>36.72</v>
      </c>
      <c r="N100" s="76">
        <v>411.63</v>
      </c>
      <c r="O100" s="76"/>
    </row>
    <row r="101" spans="1:19" ht="112.8" x14ac:dyDescent="0.25">
      <c r="A101" s="71" t="s">
        <v>162</v>
      </c>
      <c r="B101" s="72" t="s">
        <v>163</v>
      </c>
      <c r="C101" s="73" t="s">
        <v>164</v>
      </c>
      <c r="D101" s="74" t="s">
        <v>102</v>
      </c>
      <c r="E101" s="75" t="s">
        <v>165</v>
      </c>
      <c r="F101" s="76"/>
      <c r="G101" s="76"/>
      <c r="H101" s="76"/>
      <c r="I101" s="76">
        <v>2358.38</v>
      </c>
      <c r="J101" s="76">
        <v>2358.38</v>
      </c>
      <c r="K101" s="76"/>
      <c r="L101" s="76"/>
      <c r="M101" s="76">
        <v>59</v>
      </c>
      <c r="N101" s="76">
        <v>281.43</v>
      </c>
      <c r="O101" s="76"/>
    </row>
    <row r="102" spans="1:19" ht="112.8" x14ac:dyDescent="0.25">
      <c r="A102" s="71" t="s">
        <v>166</v>
      </c>
      <c r="B102" s="72" t="s">
        <v>167</v>
      </c>
      <c r="C102" s="73" t="s">
        <v>168</v>
      </c>
      <c r="D102" s="74" t="s">
        <v>107</v>
      </c>
      <c r="E102" s="75" t="s">
        <v>169</v>
      </c>
      <c r="F102" s="76"/>
      <c r="G102" s="76"/>
      <c r="H102" s="76"/>
      <c r="I102" s="76">
        <v>3841.64</v>
      </c>
      <c r="J102" s="76">
        <v>3841.64</v>
      </c>
      <c r="K102" s="76"/>
      <c r="L102" s="76"/>
      <c r="M102" s="76">
        <v>98.8</v>
      </c>
      <c r="N102" s="76">
        <v>458.43</v>
      </c>
      <c r="O102" s="76"/>
    </row>
    <row r="103" spans="1:19" x14ac:dyDescent="0.25">
      <c r="A103" s="407" t="s">
        <v>170</v>
      </c>
      <c r="B103" s="408"/>
      <c r="C103" s="408"/>
      <c r="D103" s="408"/>
      <c r="E103" s="408"/>
      <c r="F103" s="408"/>
      <c r="G103" s="408"/>
      <c r="H103" s="408"/>
      <c r="I103" s="408"/>
      <c r="J103" s="408"/>
      <c r="K103" s="408"/>
      <c r="L103" s="408"/>
      <c r="M103" s="408"/>
      <c r="N103" s="408"/>
      <c r="O103" s="408"/>
    </row>
    <row r="104" spans="1:19" ht="153" x14ac:dyDescent="0.25">
      <c r="A104" s="71" t="s">
        <v>171</v>
      </c>
      <c r="B104" s="72" t="s">
        <v>172</v>
      </c>
      <c r="C104" s="73" t="s">
        <v>173</v>
      </c>
      <c r="D104" s="74" t="s">
        <v>174</v>
      </c>
      <c r="E104" s="75" t="s">
        <v>175</v>
      </c>
      <c r="F104" s="75" t="s">
        <v>176</v>
      </c>
      <c r="G104" s="76"/>
      <c r="H104" s="76"/>
      <c r="I104" s="76">
        <v>38295.019999999997</v>
      </c>
      <c r="J104" s="76">
        <v>5406.48</v>
      </c>
      <c r="K104" s="75" t="s">
        <v>177</v>
      </c>
      <c r="L104" s="76"/>
      <c r="M104" s="76">
        <v>5.6879999999999997</v>
      </c>
      <c r="N104" s="76">
        <v>693.08</v>
      </c>
      <c r="O104" s="76"/>
    </row>
    <row r="105" spans="1:19" ht="153" x14ac:dyDescent="0.25">
      <c r="A105" s="71" t="s">
        <v>178</v>
      </c>
      <c r="B105" s="72" t="s">
        <v>179</v>
      </c>
      <c r="C105" s="73" t="s">
        <v>180</v>
      </c>
      <c r="D105" s="74" t="s">
        <v>181</v>
      </c>
      <c r="E105" s="75" t="s">
        <v>182</v>
      </c>
      <c r="F105" s="75" t="s">
        <v>183</v>
      </c>
      <c r="G105" s="76"/>
      <c r="H105" s="76"/>
      <c r="I105" s="76">
        <v>29550.14</v>
      </c>
      <c r="J105" s="76">
        <v>4180.4799999999996</v>
      </c>
      <c r="K105" s="75" t="s">
        <v>184</v>
      </c>
      <c r="L105" s="76"/>
      <c r="M105" s="76">
        <v>9.9440000000000008</v>
      </c>
      <c r="N105" s="76">
        <v>535.98</v>
      </c>
      <c r="O105" s="76"/>
    </row>
    <row r="106" spans="1:19" ht="153" x14ac:dyDescent="0.25">
      <c r="A106" s="71" t="s">
        <v>185</v>
      </c>
      <c r="B106" s="72" t="s">
        <v>186</v>
      </c>
      <c r="C106" s="73" t="s">
        <v>187</v>
      </c>
      <c r="D106" s="74" t="s">
        <v>188</v>
      </c>
      <c r="E106" s="75" t="s">
        <v>189</v>
      </c>
      <c r="F106" s="75" t="s">
        <v>190</v>
      </c>
      <c r="G106" s="76"/>
      <c r="H106" s="76"/>
      <c r="I106" s="76">
        <v>30252.560000000001</v>
      </c>
      <c r="J106" s="76">
        <v>4253.1499999999996</v>
      </c>
      <c r="K106" s="75" t="s">
        <v>191</v>
      </c>
      <c r="L106" s="76"/>
      <c r="M106" s="76">
        <v>16.103999999999999</v>
      </c>
      <c r="N106" s="76">
        <v>545.28</v>
      </c>
      <c r="O106" s="76"/>
    </row>
    <row r="107" spans="1:19" ht="20.399999999999999" x14ac:dyDescent="0.25">
      <c r="A107" s="409" t="s">
        <v>35</v>
      </c>
      <c r="B107" s="408"/>
      <c r="C107" s="408"/>
      <c r="D107" s="408"/>
      <c r="E107" s="408"/>
      <c r="F107" s="408"/>
      <c r="G107" s="408"/>
      <c r="H107" s="408"/>
      <c r="I107" s="75">
        <v>168669.26</v>
      </c>
      <c r="J107" s="75">
        <v>58723.77</v>
      </c>
      <c r="K107" s="75" t="s">
        <v>192</v>
      </c>
      <c r="L107" s="76"/>
      <c r="M107" s="76"/>
      <c r="N107" s="75">
        <v>6635.47</v>
      </c>
      <c r="O107" s="76"/>
    </row>
    <row r="108" spans="1:19" x14ac:dyDescent="0.25">
      <c r="A108" s="409" t="s">
        <v>36</v>
      </c>
      <c r="B108" s="408"/>
      <c r="C108" s="408"/>
      <c r="D108" s="408"/>
      <c r="E108" s="408"/>
      <c r="F108" s="408"/>
      <c r="G108" s="408"/>
      <c r="H108" s="408"/>
      <c r="I108" s="75">
        <v>72394.89</v>
      </c>
      <c r="J108" s="76"/>
      <c r="K108" s="76"/>
      <c r="L108" s="76"/>
      <c r="M108" s="76"/>
      <c r="N108" s="76"/>
      <c r="O108" s="76"/>
    </row>
    <row r="109" spans="1:19" x14ac:dyDescent="0.25">
      <c r="A109" s="409" t="s">
        <v>37</v>
      </c>
      <c r="B109" s="408"/>
      <c r="C109" s="408"/>
      <c r="D109" s="408"/>
      <c r="E109" s="408"/>
      <c r="F109" s="408"/>
      <c r="G109" s="408"/>
      <c r="H109" s="408"/>
      <c r="I109" s="75">
        <v>34712.82</v>
      </c>
      <c r="J109" s="76"/>
      <c r="K109" s="76"/>
      <c r="L109" s="76"/>
      <c r="M109" s="76"/>
      <c r="N109" s="76"/>
      <c r="O109" s="76"/>
    </row>
    <row r="110" spans="1:19" x14ac:dyDescent="0.25">
      <c r="A110" s="410" t="s">
        <v>38</v>
      </c>
      <c r="B110" s="408"/>
      <c r="C110" s="408"/>
      <c r="D110" s="408"/>
      <c r="E110" s="408"/>
      <c r="F110" s="408"/>
      <c r="G110" s="408"/>
      <c r="H110" s="408"/>
      <c r="I110" s="77">
        <v>3338848.65</v>
      </c>
      <c r="J110" s="76"/>
      <c r="K110" s="76"/>
      <c r="L110" s="76"/>
      <c r="M110" s="76"/>
      <c r="N110" s="77">
        <v>6635.47</v>
      </c>
      <c r="O110" s="76"/>
    </row>
    <row r="112" spans="1:19" ht="15.6" x14ac:dyDescent="0.25">
      <c r="A112" s="79"/>
      <c r="B112" s="84"/>
      <c r="C112" s="80"/>
      <c r="D112" s="85" t="s">
        <v>200</v>
      </c>
      <c r="E112" s="78"/>
      <c r="F112" s="86"/>
      <c r="G112" s="86"/>
      <c r="H112" s="86"/>
      <c r="I112" s="78"/>
      <c r="J112" s="78"/>
      <c r="K112" s="78"/>
      <c r="L112" s="78"/>
      <c r="M112" s="78"/>
      <c r="N112" s="78"/>
      <c r="O112" s="78"/>
      <c r="P112" s="81"/>
      <c r="Q112" s="81"/>
      <c r="R112" s="45"/>
      <c r="S112" s="45"/>
    </row>
    <row r="113" spans="1:19" x14ac:dyDescent="0.25">
      <c r="A113" s="79"/>
      <c r="B113" s="84"/>
      <c r="C113" s="80"/>
      <c r="D113" s="87" t="s">
        <v>1</v>
      </c>
      <c r="E113" s="78"/>
      <c r="F113" s="88"/>
      <c r="G113" s="88"/>
      <c r="H113" s="88"/>
      <c r="I113" s="78"/>
      <c r="J113" s="78"/>
      <c r="K113" s="78"/>
      <c r="L113" s="78"/>
      <c r="M113" s="78"/>
      <c r="N113" s="78"/>
      <c r="O113" s="78"/>
      <c r="P113" s="81"/>
      <c r="Q113" s="81"/>
      <c r="R113" s="45"/>
      <c r="S113" s="45"/>
    </row>
    <row r="114" spans="1:19" x14ac:dyDescent="0.25">
      <c r="A114" s="94"/>
      <c r="B114" s="95"/>
      <c r="C114" s="96"/>
      <c r="D114" s="96"/>
      <c r="E114" s="96"/>
      <c r="F114" s="96"/>
      <c r="G114" s="96"/>
      <c r="H114" s="96"/>
      <c r="I114" s="96"/>
      <c r="J114" s="96"/>
      <c r="K114" s="78"/>
      <c r="L114" s="78"/>
      <c r="M114" s="78"/>
      <c r="N114" s="78"/>
      <c r="O114" s="78"/>
      <c r="P114" s="81"/>
      <c r="Q114" s="81"/>
      <c r="R114" s="45"/>
      <c r="S114" s="45"/>
    </row>
    <row r="115" spans="1:19" x14ac:dyDescent="0.25">
      <c r="A115" s="97" t="s">
        <v>2</v>
      </c>
      <c r="B115" s="398" t="s">
        <v>201</v>
      </c>
      <c r="C115" s="399"/>
      <c r="D115" s="399"/>
      <c r="E115" s="399"/>
      <c r="F115" s="399"/>
      <c r="G115" s="399"/>
      <c r="H115" s="399"/>
      <c r="I115" s="399"/>
      <c r="J115" s="399"/>
      <c r="K115" s="399"/>
      <c r="L115" s="78"/>
      <c r="M115" s="78"/>
      <c r="N115" s="78"/>
      <c r="O115" s="81"/>
      <c r="P115" s="81"/>
      <c r="Q115" s="81"/>
      <c r="R115" s="45"/>
      <c r="S115" s="45"/>
    </row>
    <row r="116" spans="1:19" x14ac:dyDescent="0.25">
      <c r="A116" s="94"/>
      <c r="B116" s="98"/>
      <c r="C116" s="99"/>
      <c r="D116" s="83" t="s">
        <v>3</v>
      </c>
      <c r="E116" s="105"/>
      <c r="F116" s="83"/>
      <c r="G116" s="83"/>
      <c r="H116" s="83"/>
      <c r="I116" s="99"/>
      <c r="J116" s="99"/>
      <c r="K116" s="82"/>
      <c r="L116" s="78"/>
      <c r="M116" s="78"/>
      <c r="N116" s="78"/>
      <c r="O116" s="78"/>
      <c r="P116" s="81"/>
      <c r="Q116" s="81"/>
      <c r="R116" s="45"/>
      <c r="S116" s="45"/>
    </row>
    <row r="117" spans="1:19" x14ac:dyDescent="0.25">
      <c r="A117" s="81"/>
      <c r="B117" s="100"/>
      <c r="C117" s="96"/>
      <c r="D117" s="96"/>
      <c r="E117" s="96"/>
      <c r="F117" s="96"/>
      <c r="G117" s="96"/>
      <c r="H117" s="96"/>
      <c r="I117" s="96"/>
      <c r="J117" s="96"/>
      <c r="K117" s="78"/>
      <c r="L117" s="78"/>
      <c r="M117" s="78"/>
      <c r="N117" s="78"/>
      <c r="O117" s="81"/>
      <c r="P117" s="81"/>
      <c r="Q117" s="81"/>
      <c r="R117" s="45"/>
      <c r="S117" s="45"/>
    </row>
    <row r="118" spans="1:19" ht="13.8" x14ac:dyDescent="0.25">
      <c r="A118" s="78"/>
      <c r="B118" s="400" t="s">
        <v>16</v>
      </c>
      <c r="C118" s="399"/>
      <c r="D118" s="399"/>
      <c r="E118" s="399"/>
      <c r="F118" s="399"/>
      <c r="G118" s="399"/>
      <c r="H118" s="399"/>
      <c r="I118" s="399"/>
      <c r="J118" s="399"/>
      <c r="K118" s="399"/>
      <c r="L118" s="399"/>
      <c r="M118" s="399"/>
      <c r="N118" s="399"/>
      <c r="O118" s="399"/>
      <c r="P118" s="89"/>
      <c r="Q118" s="81"/>
      <c r="R118" s="45"/>
      <c r="S118" s="45"/>
    </row>
    <row r="119" spans="1:19" x14ac:dyDescent="0.25">
      <c r="A119" s="87"/>
      <c r="B119" s="90" t="s">
        <v>29</v>
      </c>
      <c r="C119" s="102"/>
      <c r="D119" s="401" t="s">
        <v>197</v>
      </c>
      <c r="E119" s="402"/>
      <c r="F119" s="101" t="s">
        <v>22</v>
      </c>
      <c r="G119" s="90"/>
      <c r="H119" s="96"/>
      <c r="I119" s="90"/>
      <c r="J119" s="96"/>
      <c r="K119" s="96"/>
      <c r="L119" s="96"/>
      <c r="M119" s="96"/>
      <c r="N119" s="96"/>
      <c r="O119" s="96"/>
      <c r="P119" s="81"/>
      <c r="Q119" s="81"/>
      <c r="R119" s="45"/>
      <c r="S119" s="45"/>
    </row>
    <row r="120" spans="1:19" x14ac:dyDescent="0.25">
      <c r="A120" s="87"/>
      <c r="B120" s="90" t="s">
        <v>25</v>
      </c>
      <c r="C120" s="102"/>
      <c r="D120" s="403" t="s">
        <v>198</v>
      </c>
      <c r="E120" s="402"/>
      <c r="F120" s="90" t="s">
        <v>22</v>
      </c>
      <c r="G120" s="90"/>
      <c r="H120" s="96"/>
      <c r="I120" s="90"/>
      <c r="J120" s="96"/>
      <c r="K120" s="96"/>
      <c r="L120" s="96"/>
      <c r="M120" s="96"/>
      <c r="N120" s="96"/>
      <c r="O120" s="96"/>
      <c r="P120" s="81"/>
      <c r="Q120" s="81"/>
      <c r="R120" s="78"/>
      <c r="S120" s="78"/>
    </row>
    <row r="121" spans="1:19" x14ac:dyDescent="0.25">
      <c r="A121" s="87"/>
      <c r="B121" s="90" t="s">
        <v>26</v>
      </c>
      <c r="C121" s="102"/>
      <c r="D121" s="403" t="s">
        <v>199</v>
      </c>
      <c r="E121" s="402"/>
      <c r="F121" s="90" t="s">
        <v>28</v>
      </c>
      <c r="G121" s="90"/>
      <c r="H121" s="96"/>
      <c r="I121" s="90"/>
      <c r="J121" s="96"/>
      <c r="K121" s="96"/>
      <c r="L121" s="96"/>
      <c r="M121" s="96"/>
      <c r="N121" s="96"/>
      <c r="O121" s="96"/>
      <c r="P121" s="81"/>
      <c r="Q121" s="81"/>
      <c r="R121" s="78"/>
      <c r="S121" s="78"/>
    </row>
    <row r="122" spans="1:19" x14ac:dyDescent="0.25">
      <c r="A122" s="78"/>
      <c r="B122" s="106" t="s">
        <v>24</v>
      </c>
      <c r="C122" s="102"/>
      <c r="D122" s="96"/>
      <c r="E122" s="96"/>
      <c r="F122" s="96"/>
      <c r="G122" s="96"/>
      <c r="H122" s="96"/>
      <c r="I122" s="96"/>
      <c r="J122" s="96"/>
      <c r="K122" s="78"/>
      <c r="L122" s="78"/>
      <c r="M122" s="78"/>
      <c r="N122" s="78"/>
      <c r="O122" s="78"/>
      <c r="P122" s="81"/>
      <c r="Q122" s="81"/>
      <c r="R122" s="78"/>
      <c r="S122" s="78"/>
    </row>
    <row r="123" spans="1:19" x14ac:dyDescent="0.25">
      <c r="A123" s="87"/>
      <c r="B123" s="103"/>
      <c r="C123" s="94"/>
      <c r="D123" s="87"/>
      <c r="E123" s="96"/>
      <c r="F123" s="96"/>
      <c r="G123" s="96"/>
      <c r="H123" s="96"/>
      <c r="I123" s="96"/>
      <c r="J123" s="96"/>
      <c r="K123" s="78"/>
      <c r="L123" s="78"/>
      <c r="M123" s="78"/>
      <c r="N123" s="78"/>
      <c r="O123" s="78"/>
      <c r="P123" s="78"/>
      <c r="Q123" s="81"/>
      <c r="R123" s="78"/>
      <c r="S123" s="78"/>
    </row>
    <row r="124" spans="1:19" x14ac:dyDescent="0.25">
      <c r="A124" s="78"/>
      <c r="B124" s="78"/>
      <c r="C124" s="78"/>
      <c r="D124" s="78"/>
      <c r="E124" s="80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</row>
    <row r="125" spans="1:19" x14ac:dyDescent="0.25">
      <c r="A125" s="404" t="s">
        <v>4</v>
      </c>
      <c r="B125" s="405" t="s">
        <v>6</v>
      </c>
      <c r="C125" s="404" t="s">
        <v>7</v>
      </c>
      <c r="D125" s="404" t="s">
        <v>8</v>
      </c>
      <c r="E125" s="404" t="s">
        <v>14</v>
      </c>
      <c r="F125" s="404"/>
      <c r="G125" s="404"/>
      <c r="H125" s="404" t="s">
        <v>15</v>
      </c>
      <c r="I125" s="404"/>
      <c r="J125" s="404"/>
      <c r="K125" s="404"/>
      <c r="L125" s="404"/>
      <c r="M125" s="404" t="s">
        <v>12</v>
      </c>
      <c r="N125" s="404"/>
      <c r="O125" s="406" t="s">
        <v>20</v>
      </c>
      <c r="P125" s="91"/>
      <c r="Q125" s="91"/>
      <c r="R125" s="91"/>
      <c r="S125" s="91"/>
    </row>
    <row r="126" spans="1:19" ht="34.200000000000003" x14ac:dyDescent="0.25">
      <c r="A126" s="404"/>
      <c r="B126" s="405"/>
      <c r="C126" s="404"/>
      <c r="D126" s="404"/>
      <c r="E126" s="104" t="s">
        <v>9</v>
      </c>
      <c r="F126" s="104" t="s">
        <v>17</v>
      </c>
      <c r="G126" s="404" t="s">
        <v>18</v>
      </c>
      <c r="H126" s="404" t="s">
        <v>19</v>
      </c>
      <c r="I126" s="404" t="s">
        <v>5</v>
      </c>
      <c r="J126" s="404" t="s">
        <v>11</v>
      </c>
      <c r="K126" s="104" t="s">
        <v>17</v>
      </c>
      <c r="L126" s="404" t="s">
        <v>18</v>
      </c>
      <c r="M126" s="404"/>
      <c r="N126" s="404"/>
      <c r="O126" s="406"/>
      <c r="P126" s="91"/>
      <c r="Q126" s="91"/>
      <c r="R126" s="91"/>
      <c r="S126" s="91"/>
    </row>
    <row r="127" spans="1:19" ht="34.200000000000003" x14ac:dyDescent="0.25">
      <c r="A127" s="404"/>
      <c r="B127" s="405"/>
      <c r="C127" s="404"/>
      <c r="D127" s="404"/>
      <c r="E127" s="104" t="s">
        <v>11</v>
      </c>
      <c r="F127" s="104" t="s">
        <v>10</v>
      </c>
      <c r="G127" s="404"/>
      <c r="H127" s="404"/>
      <c r="I127" s="404"/>
      <c r="J127" s="404"/>
      <c r="K127" s="104" t="s">
        <v>10</v>
      </c>
      <c r="L127" s="404"/>
      <c r="M127" s="104" t="s">
        <v>13</v>
      </c>
      <c r="N127" s="104" t="s">
        <v>9</v>
      </c>
      <c r="O127" s="406"/>
      <c r="P127" s="91"/>
      <c r="Q127" s="91"/>
      <c r="R127" s="91"/>
      <c r="S127" s="91"/>
    </row>
    <row r="128" spans="1:19" x14ac:dyDescent="0.25">
      <c r="A128" s="92">
        <v>1</v>
      </c>
      <c r="B128" s="93">
        <v>2</v>
      </c>
      <c r="C128" s="104">
        <v>3</v>
      </c>
      <c r="D128" s="104">
        <v>4</v>
      </c>
      <c r="E128" s="104">
        <v>5</v>
      </c>
      <c r="F128" s="92">
        <v>6</v>
      </c>
      <c r="G128" s="92">
        <v>7</v>
      </c>
      <c r="H128" s="92">
        <v>8</v>
      </c>
      <c r="I128" s="92">
        <v>9</v>
      </c>
      <c r="J128" s="92">
        <v>10</v>
      </c>
      <c r="K128" s="92">
        <v>11</v>
      </c>
      <c r="L128" s="92">
        <v>12</v>
      </c>
      <c r="M128" s="92">
        <v>13</v>
      </c>
      <c r="N128" s="92">
        <v>14</v>
      </c>
      <c r="O128" s="92">
        <v>15</v>
      </c>
      <c r="P128" s="81"/>
      <c r="Q128" s="81"/>
      <c r="R128" s="78"/>
      <c r="S128" s="78"/>
    </row>
    <row r="129" spans="1:19" x14ac:dyDescent="0.25">
      <c r="A129" s="407" t="s">
        <v>30</v>
      </c>
      <c r="B129" s="408"/>
      <c r="C129" s="408"/>
      <c r="D129" s="408"/>
      <c r="E129" s="408"/>
      <c r="F129" s="408"/>
      <c r="G129" s="408"/>
      <c r="H129" s="408"/>
      <c r="I129" s="408"/>
      <c r="J129" s="408"/>
      <c r="K129" s="408"/>
      <c r="L129" s="408"/>
      <c r="M129" s="408"/>
      <c r="N129" s="408"/>
      <c r="O129" s="408"/>
      <c r="P129" s="78"/>
      <c r="Q129" s="78"/>
      <c r="R129" s="78"/>
      <c r="S129" s="78"/>
    </row>
    <row r="130" spans="1:19" ht="187.8" x14ac:dyDescent="0.25">
      <c r="A130" s="107" t="s">
        <v>31</v>
      </c>
      <c r="B130" s="108" t="s">
        <v>32</v>
      </c>
      <c r="C130" s="109" t="s">
        <v>33</v>
      </c>
      <c r="D130" s="110">
        <v>3.76</v>
      </c>
      <c r="E130" s="111" t="s">
        <v>34</v>
      </c>
      <c r="F130" s="111">
        <v>2773.98</v>
      </c>
      <c r="G130" s="112"/>
      <c r="H130" s="112"/>
      <c r="I130" s="112">
        <v>15077.75</v>
      </c>
      <c r="J130" s="112">
        <v>4647.59</v>
      </c>
      <c r="K130" s="112">
        <v>10430.16</v>
      </c>
      <c r="L130" s="112"/>
      <c r="M130" s="112">
        <v>108</v>
      </c>
      <c r="N130" s="112">
        <v>406.08</v>
      </c>
      <c r="O130" s="112"/>
      <c r="P130" s="78"/>
      <c r="Q130" s="78"/>
      <c r="R130" s="78"/>
      <c r="S130" s="78"/>
    </row>
    <row r="131" spans="1:19" x14ac:dyDescent="0.25">
      <c r="A131" s="409" t="s">
        <v>35</v>
      </c>
      <c r="B131" s="408"/>
      <c r="C131" s="408"/>
      <c r="D131" s="408"/>
      <c r="E131" s="408"/>
      <c r="F131" s="408"/>
      <c r="G131" s="408"/>
      <c r="H131" s="408"/>
      <c r="I131" s="111">
        <v>15077.75</v>
      </c>
      <c r="J131" s="111">
        <v>4647.59</v>
      </c>
      <c r="K131" s="111">
        <v>10430.16</v>
      </c>
      <c r="L131" s="112"/>
      <c r="M131" s="112"/>
      <c r="N131" s="111">
        <v>406.08</v>
      </c>
      <c r="O131" s="112"/>
      <c r="P131" s="78"/>
      <c r="Q131" s="78"/>
      <c r="R131" s="78"/>
      <c r="S131" s="78"/>
    </row>
    <row r="132" spans="1:19" x14ac:dyDescent="0.25">
      <c r="A132" s="409" t="s">
        <v>36</v>
      </c>
      <c r="B132" s="408"/>
      <c r="C132" s="408"/>
      <c r="D132" s="408"/>
      <c r="E132" s="408"/>
      <c r="F132" s="408"/>
      <c r="G132" s="408"/>
      <c r="H132" s="408"/>
      <c r="I132" s="111">
        <v>9295.18</v>
      </c>
      <c r="J132" s="112"/>
      <c r="K132" s="112"/>
      <c r="L132" s="112"/>
      <c r="M132" s="112"/>
      <c r="N132" s="112"/>
      <c r="O132" s="112"/>
      <c r="P132" s="78"/>
      <c r="Q132" s="78"/>
      <c r="R132" s="78"/>
      <c r="S132" s="78"/>
    </row>
    <row r="133" spans="1:19" x14ac:dyDescent="0.25">
      <c r="A133" s="409" t="s">
        <v>37</v>
      </c>
      <c r="B133" s="408"/>
      <c r="C133" s="408"/>
      <c r="D133" s="408"/>
      <c r="E133" s="408"/>
      <c r="F133" s="408"/>
      <c r="G133" s="408"/>
      <c r="H133" s="408"/>
      <c r="I133" s="111">
        <v>2788.55</v>
      </c>
      <c r="J133" s="112"/>
      <c r="K133" s="112"/>
      <c r="L133" s="112"/>
      <c r="M133" s="112"/>
      <c r="N133" s="112"/>
      <c r="O133" s="112"/>
      <c r="P133" s="78"/>
      <c r="Q133" s="78"/>
      <c r="R133" s="78"/>
      <c r="S133" s="78"/>
    </row>
    <row r="134" spans="1:19" x14ac:dyDescent="0.25">
      <c r="A134" s="410" t="s">
        <v>38</v>
      </c>
      <c r="B134" s="408"/>
      <c r="C134" s="408"/>
      <c r="D134" s="408"/>
      <c r="E134" s="408"/>
      <c r="F134" s="408"/>
      <c r="G134" s="408"/>
      <c r="H134" s="408"/>
      <c r="I134" s="113">
        <v>318278.21999999997</v>
      </c>
      <c r="J134" s="112"/>
      <c r="K134" s="112"/>
      <c r="L134" s="112"/>
      <c r="M134" s="112"/>
      <c r="N134" s="113">
        <v>406.08</v>
      </c>
      <c r="O134" s="112"/>
      <c r="P134" s="78"/>
      <c r="Q134" s="78"/>
      <c r="R134" s="78"/>
      <c r="S134" s="78"/>
    </row>
    <row r="136" spans="1:19" ht="15.6" x14ac:dyDescent="0.25">
      <c r="A136" s="115"/>
      <c r="B136" s="120"/>
      <c r="C136" s="116"/>
      <c r="D136" s="121" t="s">
        <v>225</v>
      </c>
      <c r="E136" s="114"/>
      <c r="F136" s="122"/>
      <c r="G136" s="122"/>
      <c r="H136" s="122"/>
      <c r="I136" s="114"/>
      <c r="J136" s="114"/>
      <c r="K136" s="114"/>
      <c r="L136" s="114"/>
      <c r="M136" s="114"/>
      <c r="N136" s="114"/>
      <c r="O136" s="114"/>
      <c r="P136" s="117"/>
      <c r="Q136" s="117"/>
      <c r="R136" s="81"/>
      <c r="S136" s="81"/>
    </row>
    <row r="137" spans="1:19" x14ac:dyDescent="0.25">
      <c r="A137" s="115"/>
      <c r="B137" s="120"/>
      <c r="C137" s="116"/>
      <c r="D137" s="123" t="s">
        <v>1</v>
      </c>
      <c r="E137" s="114"/>
      <c r="F137" s="124"/>
      <c r="G137" s="124"/>
      <c r="H137" s="124"/>
      <c r="I137" s="114"/>
      <c r="J137" s="114"/>
      <c r="K137" s="114"/>
      <c r="L137" s="114"/>
      <c r="M137" s="114"/>
      <c r="N137" s="114"/>
      <c r="O137" s="114"/>
      <c r="P137" s="117"/>
      <c r="Q137" s="117"/>
      <c r="R137" s="81"/>
      <c r="S137" s="81"/>
    </row>
    <row r="138" spans="1:19" x14ac:dyDescent="0.25">
      <c r="A138" s="130"/>
      <c r="B138" s="131"/>
      <c r="C138" s="132"/>
      <c r="D138" s="132"/>
      <c r="E138" s="132"/>
      <c r="F138" s="132"/>
      <c r="G138" s="132"/>
      <c r="H138" s="132"/>
      <c r="I138" s="132"/>
      <c r="J138" s="132"/>
      <c r="K138" s="114"/>
      <c r="L138" s="114"/>
      <c r="M138" s="114"/>
      <c r="N138" s="114"/>
      <c r="O138" s="114"/>
      <c r="P138" s="117"/>
      <c r="Q138" s="117"/>
      <c r="R138" s="81"/>
      <c r="S138" s="81"/>
    </row>
    <row r="139" spans="1:19" x14ac:dyDescent="0.25">
      <c r="A139" s="133" t="s">
        <v>2</v>
      </c>
      <c r="B139" s="398" t="s">
        <v>226</v>
      </c>
      <c r="C139" s="399"/>
      <c r="D139" s="399"/>
      <c r="E139" s="399"/>
      <c r="F139" s="399"/>
      <c r="G139" s="399"/>
      <c r="H139" s="399"/>
      <c r="I139" s="399"/>
      <c r="J139" s="399"/>
      <c r="K139" s="399"/>
      <c r="L139" s="114"/>
      <c r="M139" s="114"/>
      <c r="N139" s="114"/>
      <c r="O139" s="117"/>
      <c r="P139" s="117"/>
      <c r="Q139" s="117"/>
      <c r="R139" s="81"/>
      <c r="S139" s="81"/>
    </row>
    <row r="140" spans="1:19" x14ac:dyDescent="0.25">
      <c r="A140" s="130"/>
      <c r="B140" s="134"/>
      <c r="C140" s="135"/>
      <c r="D140" s="119" t="s">
        <v>3</v>
      </c>
      <c r="E140" s="141"/>
      <c r="F140" s="119"/>
      <c r="G140" s="119"/>
      <c r="H140" s="119"/>
      <c r="I140" s="135"/>
      <c r="J140" s="135"/>
      <c r="K140" s="118"/>
      <c r="L140" s="114"/>
      <c r="M140" s="114"/>
      <c r="N140" s="114"/>
      <c r="O140" s="114"/>
      <c r="P140" s="117"/>
      <c r="Q140" s="117"/>
      <c r="R140" s="81"/>
      <c r="S140" s="81"/>
    </row>
    <row r="141" spans="1:19" x14ac:dyDescent="0.25">
      <c r="A141" s="117"/>
      <c r="B141" s="136"/>
      <c r="C141" s="132"/>
      <c r="D141" s="132"/>
      <c r="E141" s="132"/>
      <c r="F141" s="132"/>
      <c r="G141" s="132"/>
      <c r="H141" s="132"/>
      <c r="I141" s="132"/>
      <c r="J141" s="132"/>
      <c r="K141" s="114"/>
      <c r="L141" s="114"/>
      <c r="M141" s="114"/>
      <c r="N141" s="114"/>
      <c r="O141" s="117"/>
      <c r="P141" s="117"/>
      <c r="Q141" s="117"/>
      <c r="R141" s="81"/>
      <c r="S141" s="81"/>
    </row>
    <row r="142" spans="1:19" ht="13.8" x14ac:dyDescent="0.25">
      <c r="A142" s="114"/>
      <c r="B142" s="400" t="s">
        <v>16</v>
      </c>
      <c r="C142" s="399"/>
      <c r="D142" s="399"/>
      <c r="E142" s="399"/>
      <c r="F142" s="399"/>
      <c r="G142" s="399"/>
      <c r="H142" s="399"/>
      <c r="I142" s="399"/>
      <c r="J142" s="399"/>
      <c r="K142" s="399"/>
      <c r="L142" s="399"/>
      <c r="M142" s="399"/>
      <c r="N142" s="399"/>
      <c r="O142" s="399"/>
      <c r="P142" s="125"/>
      <c r="Q142" s="117"/>
      <c r="R142" s="81"/>
      <c r="S142" s="81"/>
    </row>
    <row r="143" spans="1:19" x14ac:dyDescent="0.25">
      <c r="A143" s="123"/>
      <c r="B143" s="126" t="s">
        <v>40</v>
      </c>
      <c r="C143" s="138"/>
      <c r="D143" s="401" t="s">
        <v>202</v>
      </c>
      <c r="E143" s="402"/>
      <c r="F143" s="137" t="s">
        <v>22</v>
      </c>
      <c r="G143" s="126"/>
      <c r="H143" s="132"/>
      <c r="I143" s="126"/>
      <c r="J143" s="132"/>
      <c r="K143" s="132"/>
      <c r="L143" s="132"/>
      <c r="M143" s="132"/>
      <c r="N143" s="132"/>
      <c r="O143" s="132"/>
      <c r="P143" s="117"/>
      <c r="Q143" s="117"/>
      <c r="R143" s="81"/>
      <c r="S143" s="81"/>
    </row>
    <row r="144" spans="1:19" x14ac:dyDescent="0.25">
      <c r="A144" s="123"/>
      <c r="B144" s="126" t="s">
        <v>41</v>
      </c>
      <c r="C144" s="138"/>
      <c r="D144" s="401" t="s">
        <v>203</v>
      </c>
      <c r="E144" s="402"/>
      <c r="F144" s="137" t="s">
        <v>22</v>
      </c>
      <c r="G144" s="126"/>
      <c r="H144" s="132"/>
      <c r="I144" s="126"/>
      <c r="J144" s="132"/>
      <c r="K144" s="132"/>
      <c r="L144" s="132"/>
      <c r="M144" s="132"/>
      <c r="N144" s="132"/>
      <c r="O144" s="132"/>
      <c r="P144" s="117"/>
      <c r="Q144" s="117"/>
      <c r="R144" s="114"/>
      <c r="S144" s="114"/>
    </row>
    <row r="145" spans="1:19" x14ac:dyDescent="0.25">
      <c r="A145" s="123"/>
      <c r="B145" s="126" t="s">
        <v>43</v>
      </c>
      <c r="C145" s="138"/>
      <c r="D145" s="401" t="s">
        <v>204</v>
      </c>
      <c r="E145" s="402"/>
      <c r="F145" s="137" t="s">
        <v>22</v>
      </c>
      <c r="G145" s="126"/>
      <c r="H145" s="132"/>
      <c r="I145" s="126"/>
      <c r="J145" s="132"/>
      <c r="K145" s="132"/>
      <c r="L145" s="132"/>
      <c r="M145" s="132"/>
      <c r="N145" s="132"/>
      <c r="O145" s="132"/>
      <c r="P145" s="117"/>
      <c r="Q145" s="117"/>
      <c r="R145" s="114"/>
      <c r="S145" s="114"/>
    </row>
    <row r="146" spans="1:19" x14ac:dyDescent="0.25">
      <c r="A146" s="123"/>
      <c r="B146" s="126" t="s">
        <v>25</v>
      </c>
      <c r="C146" s="138"/>
      <c r="D146" s="403" t="s">
        <v>205</v>
      </c>
      <c r="E146" s="402"/>
      <c r="F146" s="126" t="s">
        <v>22</v>
      </c>
      <c r="G146" s="126"/>
      <c r="H146" s="132"/>
      <c r="I146" s="126"/>
      <c r="J146" s="132"/>
      <c r="K146" s="132"/>
      <c r="L146" s="132"/>
      <c r="M146" s="132"/>
      <c r="N146" s="132"/>
      <c r="O146" s="132"/>
      <c r="P146" s="117"/>
      <c r="Q146" s="117"/>
      <c r="R146" s="114"/>
      <c r="S146" s="114"/>
    </row>
    <row r="147" spans="1:19" x14ac:dyDescent="0.25">
      <c r="A147" s="123"/>
      <c r="B147" s="126" t="s">
        <v>26</v>
      </c>
      <c r="C147" s="138"/>
      <c r="D147" s="403" t="s">
        <v>206</v>
      </c>
      <c r="E147" s="402"/>
      <c r="F147" s="126" t="s">
        <v>28</v>
      </c>
      <c r="G147" s="126"/>
      <c r="H147" s="132"/>
      <c r="I147" s="126"/>
      <c r="J147" s="132"/>
      <c r="K147" s="132"/>
      <c r="L147" s="132"/>
      <c r="M147" s="132"/>
      <c r="N147" s="132"/>
      <c r="O147" s="132"/>
      <c r="P147" s="117"/>
      <c r="Q147" s="117"/>
      <c r="R147" s="114"/>
      <c r="S147" s="114"/>
    </row>
    <row r="148" spans="1:19" x14ac:dyDescent="0.25">
      <c r="A148" s="114"/>
      <c r="B148" s="142" t="s">
        <v>24</v>
      </c>
      <c r="C148" s="138"/>
      <c r="D148" s="132"/>
      <c r="E148" s="132"/>
      <c r="F148" s="132"/>
      <c r="G148" s="132"/>
      <c r="H148" s="132"/>
      <c r="I148" s="132"/>
      <c r="J148" s="132"/>
      <c r="K148" s="114"/>
      <c r="L148" s="114"/>
      <c r="M148" s="114"/>
      <c r="N148" s="114"/>
      <c r="O148" s="114"/>
      <c r="P148" s="117"/>
      <c r="Q148" s="117"/>
      <c r="R148" s="114"/>
      <c r="S148" s="114"/>
    </row>
    <row r="149" spans="1:19" x14ac:dyDescent="0.25">
      <c r="A149" s="123"/>
      <c r="B149" s="139"/>
      <c r="C149" s="130"/>
      <c r="D149" s="123"/>
      <c r="E149" s="132"/>
      <c r="F149" s="132"/>
      <c r="G149" s="132"/>
      <c r="H149" s="132"/>
      <c r="I149" s="132"/>
      <c r="J149" s="132"/>
      <c r="K149" s="114"/>
      <c r="L149" s="114"/>
      <c r="M149" s="114"/>
      <c r="N149" s="114"/>
      <c r="O149" s="114"/>
      <c r="P149" s="114"/>
      <c r="Q149" s="117"/>
      <c r="R149" s="114"/>
      <c r="S149" s="114"/>
    </row>
    <row r="150" spans="1:19" x14ac:dyDescent="0.25">
      <c r="A150" s="114"/>
      <c r="B150" s="114"/>
      <c r="C150" s="114"/>
      <c r="D150" s="114"/>
      <c r="E150" s="116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</row>
    <row r="151" spans="1:19" x14ac:dyDescent="0.25">
      <c r="A151" s="404" t="s">
        <v>4</v>
      </c>
      <c r="B151" s="405" t="s">
        <v>6</v>
      </c>
      <c r="C151" s="404" t="s">
        <v>7</v>
      </c>
      <c r="D151" s="404" t="s">
        <v>8</v>
      </c>
      <c r="E151" s="404" t="s">
        <v>14</v>
      </c>
      <c r="F151" s="404"/>
      <c r="G151" s="404"/>
      <c r="H151" s="404" t="s">
        <v>15</v>
      </c>
      <c r="I151" s="404"/>
      <c r="J151" s="404"/>
      <c r="K151" s="404"/>
      <c r="L151" s="404"/>
      <c r="M151" s="404" t="s">
        <v>12</v>
      </c>
      <c r="N151" s="404"/>
      <c r="O151" s="406" t="s">
        <v>20</v>
      </c>
      <c r="P151" s="127"/>
      <c r="Q151" s="127"/>
      <c r="R151" s="127"/>
      <c r="S151" s="127"/>
    </row>
    <row r="152" spans="1:19" ht="34.200000000000003" x14ac:dyDescent="0.25">
      <c r="A152" s="404"/>
      <c r="B152" s="405"/>
      <c r="C152" s="404"/>
      <c r="D152" s="404"/>
      <c r="E152" s="140" t="s">
        <v>9</v>
      </c>
      <c r="F152" s="140" t="s">
        <v>17</v>
      </c>
      <c r="G152" s="404" t="s">
        <v>18</v>
      </c>
      <c r="H152" s="404" t="s">
        <v>19</v>
      </c>
      <c r="I152" s="404" t="s">
        <v>5</v>
      </c>
      <c r="J152" s="404" t="s">
        <v>11</v>
      </c>
      <c r="K152" s="140" t="s">
        <v>17</v>
      </c>
      <c r="L152" s="404" t="s">
        <v>18</v>
      </c>
      <c r="M152" s="404"/>
      <c r="N152" s="404"/>
      <c r="O152" s="406"/>
      <c r="P152" s="127"/>
      <c r="Q152" s="127"/>
      <c r="R152" s="127"/>
      <c r="S152" s="127"/>
    </row>
    <row r="153" spans="1:19" ht="34.200000000000003" x14ac:dyDescent="0.25">
      <c r="A153" s="404"/>
      <c r="B153" s="405"/>
      <c r="C153" s="404"/>
      <c r="D153" s="404"/>
      <c r="E153" s="140" t="s">
        <v>11</v>
      </c>
      <c r="F153" s="140" t="s">
        <v>10</v>
      </c>
      <c r="G153" s="404"/>
      <c r="H153" s="404"/>
      <c r="I153" s="404"/>
      <c r="J153" s="404"/>
      <c r="K153" s="140" t="s">
        <v>10</v>
      </c>
      <c r="L153" s="404"/>
      <c r="M153" s="140" t="s">
        <v>13</v>
      </c>
      <c r="N153" s="140" t="s">
        <v>9</v>
      </c>
      <c r="O153" s="406"/>
      <c r="P153" s="127"/>
      <c r="Q153" s="127"/>
      <c r="R153" s="127"/>
      <c r="S153" s="127"/>
    </row>
    <row r="154" spans="1:19" x14ac:dyDescent="0.25">
      <c r="A154" s="128">
        <v>1</v>
      </c>
      <c r="B154" s="129">
        <v>2</v>
      </c>
      <c r="C154" s="140">
        <v>3</v>
      </c>
      <c r="D154" s="140">
        <v>4</v>
      </c>
      <c r="E154" s="140">
        <v>5</v>
      </c>
      <c r="F154" s="128">
        <v>6</v>
      </c>
      <c r="G154" s="128">
        <v>7</v>
      </c>
      <c r="H154" s="128">
        <v>8</v>
      </c>
      <c r="I154" s="128">
        <v>9</v>
      </c>
      <c r="J154" s="128">
        <v>10</v>
      </c>
      <c r="K154" s="128">
        <v>11</v>
      </c>
      <c r="L154" s="128">
        <v>12</v>
      </c>
      <c r="M154" s="128">
        <v>13</v>
      </c>
      <c r="N154" s="128">
        <v>14</v>
      </c>
      <c r="O154" s="128">
        <v>15</v>
      </c>
      <c r="P154" s="117"/>
      <c r="Q154" s="117"/>
      <c r="R154" s="114"/>
      <c r="S154" s="114"/>
    </row>
    <row r="155" spans="1:19" x14ac:dyDescent="0.25">
      <c r="A155" s="407" t="s">
        <v>30</v>
      </c>
      <c r="B155" s="408"/>
      <c r="C155" s="408"/>
      <c r="D155" s="408"/>
      <c r="E155" s="408"/>
      <c r="F155" s="408"/>
      <c r="G155" s="408"/>
      <c r="H155" s="408"/>
      <c r="I155" s="408"/>
      <c r="J155" s="408"/>
      <c r="K155" s="408"/>
      <c r="L155" s="408"/>
      <c r="M155" s="408"/>
      <c r="N155" s="408"/>
      <c r="O155" s="408"/>
      <c r="P155" s="114"/>
      <c r="Q155" s="114"/>
      <c r="R155" s="114"/>
      <c r="S155" s="114"/>
    </row>
    <row r="156" spans="1:19" ht="187.8" x14ac:dyDescent="0.25">
      <c r="A156" s="143" t="s">
        <v>31</v>
      </c>
      <c r="B156" s="144" t="s">
        <v>32</v>
      </c>
      <c r="C156" s="145" t="s">
        <v>47</v>
      </c>
      <c r="D156" s="146" t="s">
        <v>207</v>
      </c>
      <c r="E156" s="147" t="s">
        <v>34</v>
      </c>
      <c r="F156" s="147">
        <v>2773.98</v>
      </c>
      <c r="G156" s="148"/>
      <c r="H156" s="148"/>
      <c r="I156" s="148">
        <v>28806.32</v>
      </c>
      <c r="J156" s="148">
        <v>8879.2999999999993</v>
      </c>
      <c r="K156" s="148">
        <v>19927.02</v>
      </c>
      <c r="L156" s="148"/>
      <c r="M156" s="148">
        <v>108</v>
      </c>
      <c r="N156" s="148">
        <v>775.82</v>
      </c>
      <c r="O156" s="148"/>
      <c r="P156" s="114"/>
      <c r="Q156" s="114"/>
      <c r="R156" s="114"/>
      <c r="S156" s="114"/>
    </row>
    <row r="157" spans="1:19" ht="101.4" x14ac:dyDescent="0.25">
      <c r="A157" s="143" t="s">
        <v>49</v>
      </c>
      <c r="B157" s="144" t="s">
        <v>50</v>
      </c>
      <c r="C157" s="145" t="s">
        <v>51</v>
      </c>
      <c r="D157" s="146" t="s">
        <v>208</v>
      </c>
      <c r="E157" s="147" t="s">
        <v>53</v>
      </c>
      <c r="F157" s="148"/>
      <c r="G157" s="148"/>
      <c r="H157" s="148"/>
      <c r="I157" s="148">
        <v>325.64999999999998</v>
      </c>
      <c r="J157" s="148">
        <v>325.64999999999998</v>
      </c>
      <c r="K157" s="148"/>
      <c r="L157" s="148"/>
      <c r="M157" s="148">
        <v>5.21</v>
      </c>
      <c r="N157" s="148">
        <v>34.65</v>
      </c>
      <c r="O157" s="148"/>
      <c r="P157" s="114"/>
      <c r="Q157" s="114"/>
      <c r="R157" s="114"/>
      <c r="S157" s="114"/>
    </row>
    <row r="158" spans="1:19" ht="101.4" x14ac:dyDescent="0.25">
      <c r="A158" s="143" t="s">
        <v>54</v>
      </c>
      <c r="B158" s="144" t="s">
        <v>55</v>
      </c>
      <c r="C158" s="145" t="s">
        <v>56</v>
      </c>
      <c r="D158" s="146" t="s">
        <v>209</v>
      </c>
      <c r="E158" s="147" t="s">
        <v>58</v>
      </c>
      <c r="F158" s="148"/>
      <c r="G158" s="148"/>
      <c r="H158" s="148"/>
      <c r="I158" s="148">
        <v>339.55</v>
      </c>
      <c r="J158" s="148">
        <v>339.55</v>
      </c>
      <c r="K158" s="148"/>
      <c r="L158" s="148"/>
      <c r="M158" s="148">
        <v>6.52</v>
      </c>
      <c r="N158" s="148">
        <v>36.119999999999997</v>
      </c>
      <c r="O158" s="148"/>
      <c r="P158" s="114"/>
      <c r="Q158" s="114"/>
      <c r="R158" s="114"/>
      <c r="S158" s="114"/>
    </row>
    <row r="159" spans="1:19" ht="101.4" x14ac:dyDescent="0.25">
      <c r="A159" s="143" t="s">
        <v>59</v>
      </c>
      <c r="B159" s="144" t="s">
        <v>60</v>
      </c>
      <c r="C159" s="145" t="s">
        <v>61</v>
      </c>
      <c r="D159" s="146" t="s">
        <v>210</v>
      </c>
      <c r="E159" s="147" t="s">
        <v>63</v>
      </c>
      <c r="F159" s="148"/>
      <c r="G159" s="148"/>
      <c r="H159" s="148"/>
      <c r="I159" s="148">
        <v>255.26</v>
      </c>
      <c r="J159" s="148">
        <v>255.26</v>
      </c>
      <c r="K159" s="148"/>
      <c r="L159" s="148"/>
      <c r="M159" s="148">
        <v>8.4600000000000009</v>
      </c>
      <c r="N159" s="148">
        <v>27.16</v>
      </c>
      <c r="O159" s="148"/>
      <c r="P159" s="114"/>
      <c r="Q159" s="114"/>
      <c r="R159" s="114"/>
      <c r="S159" s="114"/>
    </row>
    <row r="160" spans="1:19" ht="101.4" x14ac:dyDescent="0.25">
      <c r="A160" s="143" t="s">
        <v>64</v>
      </c>
      <c r="B160" s="144" t="s">
        <v>65</v>
      </c>
      <c r="C160" s="145" t="s">
        <v>66</v>
      </c>
      <c r="D160" s="146" t="s">
        <v>211</v>
      </c>
      <c r="E160" s="147" t="s">
        <v>68</v>
      </c>
      <c r="F160" s="148"/>
      <c r="G160" s="148"/>
      <c r="H160" s="148"/>
      <c r="I160" s="148">
        <v>202.22</v>
      </c>
      <c r="J160" s="148">
        <v>202.22</v>
      </c>
      <c r="K160" s="148"/>
      <c r="L160" s="148"/>
      <c r="M160" s="148">
        <v>10.1</v>
      </c>
      <c r="N160" s="148">
        <v>21.51</v>
      </c>
      <c r="O160" s="148"/>
      <c r="P160" s="80"/>
      <c r="Q160" s="80"/>
      <c r="R160" s="81"/>
      <c r="S160" s="81"/>
    </row>
    <row r="161" spans="1:19" ht="101.4" x14ac:dyDescent="0.25">
      <c r="A161" s="143" t="s">
        <v>69</v>
      </c>
      <c r="B161" s="144" t="s">
        <v>70</v>
      </c>
      <c r="C161" s="145" t="s">
        <v>71</v>
      </c>
      <c r="D161" s="146" t="s">
        <v>212</v>
      </c>
      <c r="E161" s="147" t="s">
        <v>73</v>
      </c>
      <c r="F161" s="148"/>
      <c r="G161" s="148"/>
      <c r="H161" s="148"/>
      <c r="I161" s="148">
        <v>195.24</v>
      </c>
      <c r="J161" s="148">
        <v>195.24</v>
      </c>
      <c r="K161" s="148"/>
      <c r="L161" s="148"/>
      <c r="M161" s="148">
        <v>13.4</v>
      </c>
      <c r="N161" s="148">
        <v>20.77</v>
      </c>
      <c r="O161" s="148"/>
      <c r="P161" s="80"/>
      <c r="Q161" s="80"/>
      <c r="R161" s="81"/>
      <c r="S161" s="81"/>
    </row>
    <row r="162" spans="1:19" ht="101.4" x14ac:dyDescent="0.25">
      <c r="A162" s="143" t="s">
        <v>74</v>
      </c>
      <c r="B162" s="144" t="s">
        <v>75</v>
      </c>
      <c r="C162" s="145" t="s">
        <v>76</v>
      </c>
      <c r="D162" s="146" t="s">
        <v>213</v>
      </c>
      <c r="E162" s="147" t="s">
        <v>78</v>
      </c>
      <c r="F162" s="148"/>
      <c r="G162" s="148"/>
      <c r="H162" s="148"/>
      <c r="I162" s="148">
        <v>354.57</v>
      </c>
      <c r="J162" s="148">
        <v>354.57</v>
      </c>
      <c r="K162" s="148"/>
      <c r="L162" s="148"/>
      <c r="M162" s="148">
        <v>20.5</v>
      </c>
      <c r="N162" s="148">
        <v>37.72</v>
      </c>
      <c r="O162" s="148"/>
      <c r="P162" s="80"/>
      <c r="Q162" s="80"/>
      <c r="R162" s="81"/>
      <c r="S162" s="81"/>
    </row>
    <row r="163" spans="1:19" ht="112.8" x14ac:dyDescent="0.25">
      <c r="A163" s="143" t="s">
        <v>79</v>
      </c>
      <c r="B163" s="144" t="s">
        <v>80</v>
      </c>
      <c r="C163" s="145" t="s">
        <v>81</v>
      </c>
      <c r="D163" s="146" t="s">
        <v>214</v>
      </c>
      <c r="E163" s="147" t="s">
        <v>83</v>
      </c>
      <c r="F163" s="148"/>
      <c r="G163" s="148"/>
      <c r="H163" s="148"/>
      <c r="I163" s="148">
        <v>3541.95</v>
      </c>
      <c r="J163" s="148">
        <v>3541.95</v>
      </c>
      <c r="K163" s="148"/>
      <c r="L163" s="148"/>
      <c r="M163" s="148">
        <v>6.3</v>
      </c>
      <c r="N163" s="148">
        <v>376.8</v>
      </c>
      <c r="O163" s="148"/>
      <c r="P163" s="80"/>
      <c r="Q163" s="80"/>
      <c r="R163" s="81"/>
      <c r="S163" s="81"/>
    </row>
    <row r="164" spans="1:19" ht="112.8" x14ac:dyDescent="0.25">
      <c r="A164" s="143" t="s">
        <v>84</v>
      </c>
      <c r="B164" s="144" t="s">
        <v>85</v>
      </c>
      <c r="C164" s="145" t="s">
        <v>86</v>
      </c>
      <c r="D164" s="146" t="s">
        <v>215</v>
      </c>
      <c r="E164" s="147" t="s">
        <v>88</v>
      </c>
      <c r="F164" s="148"/>
      <c r="G164" s="148"/>
      <c r="H164" s="148"/>
      <c r="I164" s="148">
        <v>3712.08</v>
      </c>
      <c r="J164" s="148">
        <v>3712.08</v>
      </c>
      <c r="K164" s="148"/>
      <c r="L164" s="148"/>
      <c r="M164" s="148">
        <v>7.92</v>
      </c>
      <c r="N164" s="148">
        <v>394.89</v>
      </c>
      <c r="O164" s="148"/>
      <c r="P164" s="80"/>
      <c r="Q164" s="80"/>
      <c r="R164" s="81"/>
      <c r="S164" s="81"/>
    </row>
    <row r="165" spans="1:19" ht="112.8" x14ac:dyDescent="0.25">
      <c r="A165" s="143" t="s">
        <v>89</v>
      </c>
      <c r="B165" s="144" t="s">
        <v>90</v>
      </c>
      <c r="C165" s="145" t="s">
        <v>91</v>
      </c>
      <c r="D165" s="146" t="s">
        <v>216</v>
      </c>
      <c r="E165" s="147" t="s">
        <v>93</v>
      </c>
      <c r="F165" s="148"/>
      <c r="G165" s="148"/>
      <c r="H165" s="148"/>
      <c r="I165" s="148">
        <v>2793.26</v>
      </c>
      <c r="J165" s="148">
        <v>2793.26</v>
      </c>
      <c r="K165" s="148"/>
      <c r="L165" s="148"/>
      <c r="M165" s="148">
        <v>10.3</v>
      </c>
      <c r="N165" s="148">
        <v>297.16000000000003</v>
      </c>
      <c r="O165" s="148"/>
      <c r="P165" s="80"/>
      <c r="Q165" s="80"/>
      <c r="R165" s="81"/>
      <c r="S165" s="81"/>
    </row>
    <row r="166" spans="1:19" ht="112.8" x14ac:dyDescent="0.25">
      <c r="A166" s="143" t="s">
        <v>94</v>
      </c>
      <c r="B166" s="144" t="s">
        <v>95</v>
      </c>
      <c r="C166" s="145" t="s">
        <v>96</v>
      </c>
      <c r="D166" s="146" t="s">
        <v>217</v>
      </c>
      <c r="E166" s="147" t="s">
        <v>98</v>
      </c>
      <c r="F166" s="148"/>
      <c r="G166" s="148"/>
      <c r="H166" s="148"/>
      <c r="I166" s="148">
        <v>2278.87</v>
      </c>
      <c r="J166" s="148">
        <v>2278.87</v>
      </c>
      <c r="K166" s="148"/>
      <c r="L166" s="148"/>
      <c r="M166" s="148">
        <v>12.3</v>
      </c>
      <c r="N166" s="148">
        <v>242.43</v>
      </c>
      <c r="O166" s="148"/>
      <c r="P166" s="80"/>
      <c r="Q166" s="80"/>
      <c r="R166" s="81"/>
      <c r="S166" s="81"/>
    </row>
    <row r="167" spans="1:19" ht="112.8" x14ac:dyDescent="0.25">
      <c r="A167" s="143" t="s">
        <v>99</v>
      </c>
      <c r="B167" s="144" t="s">
        <v>100</v>
      </c>
      <c r="C167" s="145" t="s">
        <v>101</v>
      </c>
      <c r="D167" s="146" t="s">
        <v>218</v>
      </c>
      <c r="E167" s="147" t="s">
        <v>103</v>
      </c>
      <c r="F167" s="148"/>
      <c r="G167" s="148"/>
      <c r="H167" s="148"/>
      <c r="I167" s="148">
        <v>2150.5300000000002</v>
      </c>
      <c r="J167" s="148">
        <v>2150.5300000000002</v>
      </c>
      <c r="K167" s="148"/>
      <c r="L167" s="148"/>
      <c r="M167" s="148">
        <v>16.399999999999999</v>
      </c>
      <c r="N167" s="148">
        <v>228.78</v>
      </c>
      <c r="O167" s="148"/>
      <c r="P167" s="80"/>
      <c r="Q167" s="80"/>
      <c r="R167" s="81"/>
      <c r="S167" s="81"/>
    </row>
    <row r="168" spans="1:19" ht="112.8" x14ac:dyDescent="0.25">
      <c r="A168" s="143" t="s">
        <v>104</v>
      </c>
      <c r="B168" s="144" t="s">
        <v>105</v>
      </c>
      <c r="C168" s="145" t="s">
        <v>106</v>
      </c>
      <c r="D168" s="146" t="s">
        <v>219</v>
      </c>
      <c r="E168" s="147" t="s">
        <v>108</v>
      </c>
      <c r="F168" s="148"/>
      <c r="G168" s="148"/>
      <c r="H168" s="148"/>
      <c r="I168" s="148">
        <v>3928.79</v>
      </c>
      <c r="J168" s="148">
        <v>3928.79</v>
      </c>
      <c r="K168" s="148"/>
      <c r="L168" s="148"/>
      <c r="M168" s="148">
        <v>25.3</v>
      </c>
      <c r="N168" s="148">
        <v>417.96</v>
      </c>
      <c r="O168" s="148"/>
      <c r="P168" s="80"/>
      <c r="Q168" s="80"/>
      <c r="R168" s="81"/>
      <c r="S168" s="81"/>
    </row>
    <row r="169" spans="1:19" x14ac:dyDescent="0.25">
      <c r="A169" s="407" t="s">
        <v>109</v>
      </c>
      <c r="B169" s="408"/>
      <c r="C169" s="408"/>
      <c r="D169" s="408"/>
      <c r="E169" s="408"/>
      <c r="F169" s="408"/>
      <c r="G169" s="408"/>
      <c r="H169" s="408"/>
      <c r="I169" s="408"/>
      <c r="J169" s="408"/>
      <c r="K169" s="408"/>
      <c r="L169" s="408"/>
      <c r="M169" s="408"/>
      <c r="N169" s="408"/>
      <c r="O169" s="408"/>
      <c r="P169" s="80"/>
      <c r="Q169" s="80"/>
      <c r="R169" s="81"/>
      <c r="S169" s="81"/>
    </row>
    <row r="170" spans="1:19" ht="141.6" x14ac:dyDescent="0.25">
      <c r="A170" s="143" t="s">
        <v>110</v>
      </c>
      <c r="B170" s="144" t="s">
        <v>111</v>
      </c>
      <c r="C170" s="145" t="s">
        <v>112</v>
      </c>
      <c r="D170" s="146" t="s">
        <v>220</v>
      </c>
      <c r="E170" s="147" t="s">
        <v>114</v>
      </c>
      <c r="F170" s="148"/>
      <c r="G170" s="148"/>
      <c r="H170" s="148"/>
      <c r="I170" s="148">
        <v>66.069999999999993</v>
      </c>
      <c r="J170" s="148">
        <v>66.069999999999993</v>
      </c>
      <c r="K170" s="148"/>
      <c r="L170" s="148"/>
      <c r="M170" s="148">
        <v>5.12</v>
      </c>
      <c r="N170" s="148">
        <v>7.88</v>
      </c>
      <c r="O170" s="148"/>
      <c r="P170" s="80"/>
      <c r="Q170" s="80"/>
      <c r="R170" s="81"/>
      <c r="S170" s="81"/>
    </row>
    <row r="171" spans="1:19" ht="141.6" x14ac:dyDescent="0.25">
      <c r="A171" s="143" t="s">
        <v>115</v>
      </c>
      <c r="B171" s="144" t="s">
        <v>116</v>
      </c>
      <c r="C171" s="145" t="s">
        <v>117</v>
      </c>
      <c r="D171" s="146" t="s">
        <v>221</v>
      </c>
      <c r="E171" s="147" t="s">
        <v>119</v>
      </c>
      <c r="F171" s="148"/>
      <c r="G171" s="148"/>
      <c r="H171" s="148"/>
      <c r="I171" s="148">
        <v>459.03</v>
      </c>
      <c r="J171" s="148">
        <v>459.03</v>
      </c>
      <c r="K171" s="148"/>
      <c r="L171" s="148"/>
      <c r="M171" s="148">
        <v>10.72</v>
      </c>
      <c r="N171" s="148">
        <v>54.78</v>
      </c>
      <c r="O171" s="148"/>
      <c r="P171" s="80"/>
      <c r="Q171" s="80"/>
      <c r="R171" s="81"/>
      <c r="S171" s="81"/>
    </row>
    <row r="172" spans="1:19" ht="141.6" x14ac:dyDescent="0.25">
      <c r="A172" s="143" t="s">
        <v>120</v>
      </c>
      <c r="B172" s="144" t="s">
        <v>121</v>
      </c>
      <c r="C172" s="145" t="s">
        <v>122</v>
      </c>
      <c r="D172" s="146" t="s">
        <v>209</v>
      </c>
      <c r="E172" s="147" t="s">
        <v>123</v>
      </c>
      <c r="F172" s="148"/>
      <c r="G172" s="148"/>
      <c r="H172" s="148"/>
      <c r="I172" s="148">
        <v>802.25</v>
      </c>
      <c r="J172" s="148">
        <v>802.25</v>
      </c>
      <c r="K172" s="148"/>
      <c r="L172" s="148"/>
      <c r="M172" s="148">
        <v>17.28</v>
      </c>
      <c r="N172" s="148">
        <v>95.73</v>
      </c>
      <c r="O172" s="148"/>
      <c r="P172" s="80"/>
      <c r="Q172" s="80"/>
      <c r="R172" s="81"/>
      <c r="S172" s="81"/>
    </row>
    <row r="173" spans="1:19" ht="141.6" x14ac:dyDescent="0.25">
      <c r="A173" s="143" t="s">
        <v>124</v>
      </c>
      <c r="B173" s="144" t="s">
        <v>125</v>
      </c>
      <c r="C173" s="145" t="s">
        <v>126</v>
      </c>
      <c r="D173" s="146" t="s">
        <v>210</v>
      </c>
      <c r="E173" s="147" t="s">
        <v>127</v>
      </c>
      <c r="F173" s="148"/>
      <c r="G173" s="148"/>
      <c r="H173" s="148"/>
      <c r="I173" s="148">
        <v>619.75</v>
      </c>
      <c r="J173" s="148">
        <v>619.75</v>
      </c>
      <c r="K173" s="148"/>
      <c r="L173" s="148"/>
      <c r="M173" s="148">
        <v>23.04</v>
      </c>
      <c r="N173" s="148">
        <v>73.959999999999994</v>
      </c>
      <c r="O173" s="148"/>
      <c r="P173" s="80"/>
      <c r="Q173" s="80"/>
      <c r="R173" s="81"/>
      <c r="S173" s="81"/>
    </row>
    <row r="174" spans="1:19" ht="141.6" x14ac:dyDescent="0.25">
      <c r="A174" s="143" t="s">
        <v>128</v>
      </c>
      <c r="B174" s="144" t="s">
        <v>129</v>
      </c>
      <c r="C174" s="145" t="s">
        <v>130</v>
      </c>
      <c r="D174" s="146" t="s">
        <v>211</v>
      </c>
      <c r="E174" s="147" t="s">
        <v>131</v>
      </c>
      <c r="F174" s="148"/>
      <c r="G174" s="148"/>
      <c r="H174" s="148"/>
      <c r="I174" s="148">
        <v>551.20000000000005</v>
      </c>
      <c r="J174" s="148">
        <v>551.20000000000005</v>
      </c>
      <c r="K174" s="148"/>
      <c r="L174" s="148"/>
      <c r="M174" s="148">
        <v>30.88</v>
      </c>
      <c r="N174" s="148">
        <v>65.77</v>
      </c>
      <c r="O174" s="148"/>
      <c r="P174" s="80"/>
      <c r="Q174" s="80"/>
      <c r="R174" s="81"/>
      <c r="S174" s="81"/>
    </row>
    <row r="175" spans="1:19" ht="141.6" x14ac:dyDescent="0.25">
      <c r="A175" s="143" t="s">
        <v>132</v>
      </c>
      <c r="B175" s="144" t="s">
        <v>133</v>
      </c>
      <c r="C175" s="145" t="s">
        <v>134</v>
      </c>
      <c r="D175" s="146" t="s">
        <v>212</v>
      </c>
      <c r="E175" s="147" t="s">
        <v>135</v>
      </c>
      <c r="F175" s="148"/>
      <c r="G175" s="148"/>
      <c r="H175" s="148"/>
      <c r="I175" s="148">
        <v>503.97</v>
      </c>
      <c r="J175" s="148">
        <v>503.97</v>
      </c>
      <c r="K175" s="148"/>
      <c r="L175" s="148"/>
      <c r="M175" s="148">
        <v>38.799999999999997</v>
      </c>
      <c r="N175" s="148">
        <v>60.14</v>
      </c>
      <c r="O175" s="148"/>
      <c r="P175" s="80"/>
      <c r="Q175" s="80"/>
      <c r="R175" s="81"/>
      <c r="S175" s="81"/>
    </row>
    <row r="176" spans="1:19" ht="141.6" x14ac:dyDescent="0.25">
      <c r="A176" s="143" t="s">
        <v>136</v>
      </c>
      <c r="B176" s="144" t="s">
        <v>137</v>
      </c>
      <c r="C176" s="145" t="s">
        <v>138</v>
      </c>
      <c r="D176" s="146" t="s">
        <v>213</v>
      </c>
      <c r="E176" s="147" t="s">
        <v>139</v>
      </c>
      <c r="F176" s="148"/>
      <c r="G176" s="148"/>
      <c r="H176" s="148"/>
      <c r="I176" s="148">
        <v>1010.79</v>
      </c>
      <c r="J176" s="148">
        <v>1010.79</v>
      </c>
      <c r="K176" s="148"/>
      <c r="L176" s="148"/>
      <c r="M176" s="148">
        <v>64.400000000000006</v>
      </c>
      <c r="N176" s="148">
        <v>118.5</v>
      </c>
      <c r="O176" s="148"/>
      <c r="P176" s="80"/>
      <c r="Q176" s="80"/>
      <c r="R176" s="81"/>
      <c r="S176" s="81"/>
    </row>
    <row r="177" spans="1:19" ht="141.6" x14ac:dyDescent="0.25">
      <c r="A177" s="143" t="s">
        <v>140</v>
      </c>
      <c r="B177" s="144" t="s">
        <v>141</v>
      </c>
      <c r="C177" s="145" t="s">
        <v>142</v>
      </c>
      <c r="D177" s="146" t="s">
        <v>222</v>
      </c>
      <c r="E177" s="147" t="s">
        <v>144</v>
      </c>
      <c r="F177" s="148"/>
      <c r="G177" s="148"/>
      <c r="H177" s="148"/>
      <c r="I177" s="148">
        <v>681.08</v>
      </c>
      <c r="J177" s="148">
        <v>681.08</v>
      </c>
      <c r="K177" s="148"/>
      <c r="L177" s="148"/>
      <c r="M177" s="148">
        <v>5.8639999999999999</v>
      </c>
      <c r="N177" s="148">
        <v>81.28</v>
      </c>
      <c r="O177" s="148"/>
      <c r="P177" s="80"/>
      <c r="Q177" s="80"/>
      <c r="R177" s="81"/>
      <c r="S177" s="81"/>
    </row>
    <row r="178" spans="1:19" ht="141.6" x14ac:dyDescent="0.25">
      <c r="A178" s="143" t="s">
        <v>145</v>
      </c>
      <c r="B178" s="144" t="s">
        <v>146</v>
      </c>
      <c r="C178" s="145" t="s">
        <v>147</v>
      </c>
      <c r="D178" s="146" t="s">
        <v>223</v>
      </c>
      <c r="E178" s="147" t="s">
        <v>149</v>
      </c>
      <c r="F178" s="148"/>
      <c r="G178" s="148"/>
      <c r="H178" s="148"/>
      <c r="I178" s="148">
        <v>4836.7</v>
      </c>
      <c r="J178" s="148">
        <v>4836.7</v>
      </c>
      <c r="K178" s="148"/>
      <c r="L178" s="148"/>
      <c r="M178" s="148">
        <v>12.56</v>
      </c>
      <c r="N178" s="148">
        <v>577.13</v>
      </c>
      <c r="O178" s="148"/>
      <c r="P178" s="80"/>
      <c r="Q178" s="80"/>
      <c r="R178" s="81"/>
      <c r="S178" s="81"/>
    </row>
    <row r="179" spans="1:19" ht="141.6" x14ac:dyDescent="0.25">
      <c r="A179" s="143" t="s">
        <v>150</v>
      </c>
      <c r="B179" s="144" t="s">
        <v>151</v>
      </c>
      <c r="C179" s="145" t="s">
        <v>152</v>
      </c>
      <c r="D179" s="146" t="s">
        <v>215</v>
      </c>
      <c r="E179" s="147" t="s">
        <v>153</v>
      </c>
      <c r="F179" s="148"/>
      <c r="G179" s="148"/>
      <c r="H179" s="148"/>
      <c r="I179" s="148">
        <v>8490.16</v>
      </c>
      <c r="J179" s="148">
        <v>8490.16</v>
      </c>
      <c r="K179" s="148"/>
      <c r="L179" s="148"/>
      <c r="M179" s="148">
        <v>20.32</v>
      </c>
      <c r="N179" s="148">
        <v>1013.16</v>
      </c>
      <c r="O179" s="148"/>
      <c r="P179" s="80"/>
      <c r="Q179" s="80"/>
      <c r="R179" s="81"/>
      <c r="S179" s="81"/>
    </row>
    <row r="180" spans="1:19" ht="141.6" x14ac:dyDescent="0.25">
      <c r="A180" s="143" t="s">
        <v>154</v>
      </c>
      <c r="B180" s="144" t="s">
        <v>155</v>
      </c>
      <c r="C180" s="145" t="s">
        <v>156</v>
      </c>
      <c r="D180" s="146" t="s">
        <v>216</v>
      </c>
      <c r="E180" s="147" t="s">
        <v>157</v>
      </c>
      <c r="F180" s="148"/>
      <c r="G180" s="148"/>
      <c r="H180" s="148"/>
      <c r="I180" s="148">
        <v>6633.77</v>
      </c>
      <c r="J180" s="148">
        <v>6633.77</v>
      </c>
      <c r="K180" s="148"/>
      <c r="L180" s="148"/>
      <c r="M180" s="148">
        <v>27.44</v>
      </c>
      <c r="N180" s="148">
        <v>791.64</v>
      </c>
      <c r="O180" s="148"/>
      <c r="P180" s="80"/>
      <c r="Q180" s="80"/>
      <c r="R180" s="81"/>
      <c r="S180" s="81"/>
    </row>
    <row r="181" spans="1:19" ht="141.6" x14ac:dyDescent="0.25">
      <c r="A181" s="143" t="s">
        <v>158</v>
      </c>
      <c r="B181" s="144" t="s">
        <v>159</v>
      </c>
      <c r="C181" s="145" t="s">
        <v>160</v>
      </c>
      <c r="D181" s="146" t="s">
        <v>217</v>
      </c>
      <c r="E181" s="147" t="s">
        <v>161</v>
      </c>
      <c r="F181" s="148"/>
      <c r="G181" s="148"/>
      <c r="H181" s="148"/>
      <c r="I181" s="148">
        <v>6064.96</v>
      </c>
      <c r="J181" s="148">
        <v>6064.96</v>
      </c>
      <c r="K181" s="148"/>
      <c r="L181" s="148"/>
      <c r="M181" s="148">
        <v>36.72</v>
      </c>
      <c r="N181" s="148">
        <v>723.75</v>
      </c>
      <c r="O181" s="148"/>
      <c r="P181" s="80"/>
      <c r="Q181" s="80"/>
      <c r="R181" s="81"/>
      <c r="S181" s="81"/>
    </row>
    <row r="182" spans="1:19" ht="112.8" x14ac:dyDescent="0.25">
      <c r="A182" s="143" t="s">
        <v>162</v>
      </c>
      <c r="B182" s="144" t="s">
        <v>163</v>
      </c>
      <c r="C182" s="145" t="s">
        <v>164</v>
      </c>
      <c r="D182" s="146" t="s">
        <v>218</v>
      </c>
      <c r="E182" s="147" t="s">
        <v>165</v>
      </c>
      <c r="F182" s="148"/>
      <c r="G182" s="148"/>
      <c r="H182" s="148"/>
      <c r="I182" s="148">
        <v>6897.16</v>
      </c>
      <c r="J182" s="148">
        <v>6897.16</v>
      </c>
      <c r="K182" s="148"/>
      <c r="L182" s="148"/>
      <c r="M182" s="148">
        <v>59</v>
      </c>
      <c r="N182" s="148">
        <v>823.05</v>
      </c>
      <c r="O182" s="148"/>
      <c r="P182" s="80"/>
      <c r="Q182" s="80"/>
      <c r="R182" s="81"/>
      <c r="S182" s="81"/>
    </row>
    <row r="183" spans="1:19" ht="112.8" x14ac:dyDescent="0.25">
      <c r="A183" s="143" t="s">
        <v>166</v>
      </c>
      <c r="B183" s="144" t="s">
        <v>167</v>
      </c>
      <c r="C183" s="145" t="s">
        <v>168</v>
      </c>
      <c r="D183" s="146" t="s">
        <v>219</v>
      </c>
      <c r="E183" s="147" t="s">
        <v>169</v>
      </c>
      <c r="F183" s="148"/>
      <c r="G183" s="148"/>
      <c r="H183" s="148"/>
      <c r="I183" s="148">
        <v>13677.57</v>
      </c>
      <c r="J183" s="148">
        <v>13677.57</v>
      </c>
      <c r="K183" s="148"/>
      <c r="L183" s="148"/>
      <c r="M183" s="148">
        <v>98.8</v>
      </c>
      <c r="N183" s="148">
        <v>1632.18</v>
      </c>
      <c r="O183" s="148"/>
      <c r="P183" s="80"/>
      <c r="Q183" s="80"/>
      <c r="R183" s="81"/>
      <c r="S183" s="81"/>
    </row>
    <row r="184" spans="1:19" x14ac:dyDescent="0.25">
      <c r="A184" s="407" t="s">
        <v>170</v>
      </c>
      <c r="B184" s="408"/>
      <c r="C184" s="408"/>
      <c r="D184" s="408"/>
      <c r="E184" s="408"/>
      <c r="F184" s="408"/>
      <c r="G184" s="408"/>
      <c r="H184" s="408"/>
      <c r="I184" s="408"/>
      <c r="J184" s="408"/>
      <c r="K184" s="408"/>
      <c r="L184" s="408"/>
      <c r="M184" s="408"/>
      <c r="N184" s="408"/>
      <c r="O184" s="408"/>
      <c r="P184" s="80"/>
      <c r="Q184" s="80"/>
      <c r="R184" s="81"/>
      <c r="S184" s="81"/>
    </row>
    <row r="185" spans="1:19" ht="153" x14ac:dyDescent="0.25">
      <c r="A185" s="143" t="s">
        <v>171</v>
      </c>
      <c r="B185" s="144" t="s">
        <v>172</v>
      </c>
      <c r="C185" s="145" t="s">
        <v>173</v>
      </c>
      <c r="D185" s="146" t="s">
        <v>174</v>
      </c>
      <c r="E185" s="147" t="s">
        <v>175</v>
      </c>
      <c r="F185" s="147" t="s">
        <v>176</v>
      </c>
      <c r="G185" s="148"/>
      <c r="H185" s="148"/>
      <c r="I185" s="148">
        <v>38295.019999999997</v>
      </c>
      <c r="J185" s="148">
        <v>5406.48</v>
      </c>
      <c r="K185" s="147" t="s">
        <v>177</v>
      </c>
      <c r="L185" s="148"/>
      <c r="M185" s="148">
        <v>5.6879999999999997</v>
      </c>
      <c r="N185" s="148">
        <v>693.08</v>
      </c>
      <c r="O185" s="148"/>
      <c r="P185" s="80"/>
      <c r="Q185" s="80"/>
      <c r="R185" s="81"/>
      <c r="S185" s="81"/>
    </row>
    <row r="186" spans="1:19" ht="153" x14ac:dyDescent="0.25">
      <c r="A186" s="143" t="s">
        <v>178</v>
      </c>
      <c r="B186" s="144" t="s">
        <v>179</v>
      </c>
      <c r="C186" s="145" t="s">
        <v>180</v>
      </c>
      <c r="D186" s="146" t="s">
        <v>181</v>
      </c>
      <c r="E186" s="147" t="s">
        <v>182</v>
      </c>
      <c r="F186" s="147" t="s">
        <v>183</v>
      </c>
      <c r="G186" s="148"/>
      <c r="H186" s="148"/>
      <c r="I186" s="148">
        <v>29550.14</v>
      </c>
      <c r="J186" s="148">
        <v>4180.4799999999996</v>
      </c>
      <c r="K186" s="147" t="s">
        <v>184</v>
      </c>
      <c r="L186" s="148"/>
      <c r="M186" s="148">
        <v>9.9440000000000008</v>
      </c>
      <c r="N186" s="148">
        <v>535.98</v>
      </c>
      <c r="O186" s="148"/>
      <c r="P186" s="80"/>
      <c r="Q186" s="80"/>
      <c r="R186" s="81"/>
      <c r="S186" s="81"/>
    </row>
    <row r="187" spans="1:19" ht="153" x14ac:dyDescent="0.25">
      <c r="A187" s="143" t="s">
        <v>185</v>
      </c>
      <c r="B187" s="144" t="s">
        <v>186</v>
      </c>
      <c r="C187" s="145" t="s">
        <v>187</v>
      </c>
      <c r="D187" s="146" t="s">
        <v>188</v>
      </c>
      <c r="E187" s="147" t="s">
        <v>189</v>
      </c>
      <c r="F187" s="147" t="s">
        <v>190</v>
      </c>
      <c r="G187" s="148"/>
      <c r="H187" s="148"/>
      <c r="I187" s="148">
        <v>30252.560000000001</v>
      </c>
      <c r="J187" s="148">
        <v>4253.1499999999996</v>
      </c>
      <c r="K187" s="147" t="s">
        <v>191</v>
      </c>
      <c r="L187" s="148"/>
      <c r="M187" s="148">
        <v>16.103999999999999</v>
      </c>
      <c r="N187" s="148">
        <v>545.28</v>
      </c>
      <c r="O187" s="148"/>
      <c r="P187" s="80"/>
      <c r="Q187" s="80"/>
      <c r="R187" s="81"/>
      <c r="S187" s="81"/>
    </row>
    <row r="188" spans="1:19" ht="20.399999999999999" x14ac:dyDescent="0.25">
      <c r="A188" s="409" t="s">
        <v>35</v>
      </c>
      <c r="B188" s="408"/>
      <c r="C188" s="408"/>
      <c r="D188" s="408"/>
      <c r="E188" s="408"/>
      <c r="F188" s="408"/>
      <c r="G188" s="408"/>
      <c r="H188" s="408"/>
      <c r="I188" s="147">
        <v>198276.47</v>
      </c>
      <c r="J188" s="147">
        <v>94091.839999999997</v>
      </c>
      <c r="K188" s="147" t="s">
        <v>224</v>
      </c>
      <c r="L188" s="148"/>
      <c r="M188" s="148"/>
      <c r="N188" s="147">
        <v>10805.06</v>
      </c>
      <c r="O188" s="148"/>
      <c r="P188" s="80"/>
      <c r="Q188" s="80"/>
      <c r="R188" s="81"/>
      <c r="S188" s="81"/>
    </row>
    <row r="189" spans="1:19" x14ac:dyDescent="0.25">
      <c r="A189" s="409" t="s">
        <v>36</v>
      </c>
      <c r="B189" s="408"/>
      <c r="C189" s="408"/>
      <c r="D189" s="408"/>
      <c r="E189" s="408"/>
      <c r="F189" s="408"/>
      <c r="G189" s="408"/>
      <c r="H189" s="408"/>
      <c r="I189" s="147">
        <v>97608.960000000006</v>
      </c>
      <c r="J189" s="148"/>
      <c r="K189" s="148"/>
      <c r="L189" s="148"/>
      <c r="M189" s="148"/>
      <c r="N189" s="148"/>
      <c r="O189" s="148"/>
      <c r="P189" s="80"/>
      <c r="Q189" s="80"/>
      <c r="R189" s="81"/>
      <c r="S189" s="81"/>
    </row>
    <row r="190" spans="1:19" x14ac:dyDescent="0.25">
      <c r="A190" s="409" t="s">
        <v>37</v>
      </c>
      <c r="B190" s="408"/>
      <c r="C190" s="408"/>
      <c r="D190" s="408"/>
      <c r="E190" s="408"/>
      <c r="F190" s="408"/>
      <c r="G190" s="408"/>
      <c r="H190" s="408"/>
      <c r="I190" s="147">
        <v>50243.41</v>
      </c>
      <c r="J190" s="148"/>
      <c r="K190" s="148"/>
      <c r="L190" s="148"/>
      <c r="M190" s="148"/>
      <c r="N190" s="148"/>
      <c r="O190" s="148"/>
      <c r="P190" s="80"/>
      <c r="Q190" s="80"/>
      <c r="R190" s="81"/>
      <c r="S190" s="81"/>
    </row>
    <row r="191" spans="1:19" x14ac:dyDescent="0.25">
      <c r="A191" s="410" t="s">
        <v>38</v>
      </c>
      <c r="B191" s="408"/>
      <c r="C191" s="408"/>
      <c r="D191" s="408"/>
      <c r="E191" s="408"/>
      <c r="F191" s="408"/>
      <c r="G191" s="408"/>
      <c r="H191" s="408"/>
      <c r="I191" s="149">
        <v>4178052</v>
      </c>
      <c r="J191" s="148"/>
      <c r="K191" s="148"/>
      <c r="L191" s="148"/>
      <c r="M191" s="148"/>
      <c r="N191" s="149">
        <v>10805.06</v>
      </c>
      <c r="O191" s="148"/>
      <c r="P191" s="80"/>
      <c r="Q191" s="80"/>
      <c r="R191" s="81"/>
      <c r="S191" s="81"/>
    </row>
    <row r="193" spans="1:19" ht="15.6" x14ac:dyDescent="0.25">
      <c r="A193" s="151"/>
      <c r="B193" s="156"/>
      <c r="C193" s="152"/>
      <c r="D193" s="157" t="s">
        <v>238</v>
      </c>
      <c r="E193" s="150"/>
      <c r="F193" s="158"/>
      <c r="G193" s="158"/>
      <c r="H193" s="158"/>
      <c r="I193" s="150"/>
      <c r="J193" s="150"/>
      <c r="K193" s="150"/>
      <c r="L193" s="150"/>
      <c r="M193" s="150"/>
      <c r="N193" s="150"/>
      <c r="O193" s="150"/>
      <c r="P193" s="153"/>
      <c r="Q193" s="153"/>
      <c r="R193" s="117"/>
      <c r="S193" s="117"/>
    </row>
    <row r="194" spans="1:19" x14ac:dyDescent="0.25">
      <c r="A194" s="151"/>
      <c r="B194" s="156"/>
      <c r="C194" s="152"/>
      <c r="D194" s="159" t="s">
        <v>1</v>
      </c>
      <c r="E194" s="150"/>
      <c r="F194" s="160"/>
      <c r="G194" s="160"/>
      <c r="H194" s="160"/>
      <c r="I194" s="150"/>
      <c r="J194" s="150"/>
      <c r="K194" s="150"/>
      <c r="L194" s="150"/>
      <c r="M194" s="150"/>
      <c r="N194" s="150"/>
      <c r="O194" s="150"/>
      <c r="P194" s="153"/>
      <c r="Q194" s="153"/>
      <c r="R194" s="117"/>
      <c r="S194" s="117"/>
    </row>
    <row r="195" spans="1:19" x14ac:dyDescent="0.25">
      <c r="A195" s="166"/>
      <c r="B195" s="167"/>
      <c r="C195" s="168"/>
      <c r="D195" s="168"/>
      <c r="E195" s="168"/>
      <c r="F195" s="168"/>
      <c r="G195" s="168"/>
      <c r="H195" s="168"/>
      <c r="I195" s="168"/>
      <c r="J195" s="168"/>
      <c r="K195" s="150"/>
      <c r="L195" s="150"/>
      <c r="M195" s="150"/>
      <c r="N195" s="150"/>
      <c r="O195" s="150"/>
      <c r="P195" s="153"/>
      <c r="Q195" s="153"/>
      <c r="R195" s="117"/>
      <c r="S195" s="117"/>
    </row>
    <row r="196" spans="1:19" x14ac:dyDescent="0.25">
      <c r="A196" s="169" t="s">
        <v>2</v>
      </c>
      <c r="B196" s="398" t="s">
        <v>230</v>
      </c>
      <c r="C196" s="399"/>
      <c r="D196" s="399"/>
      <c r="E196" s="399"/>
      <c r="F196" s="399"/>
      <c r="G196" s="399"/>
      <c r="H196" s="399"/>
      <c r="I196" s="399"/>
      <c r="J196" s="399"/>
      <c r="K196" s="399"/>
      <c r="L196" s="150"/>
      <c r="M196" s="150"/>
      <c r="N196" s="150"/>
      <c r="O196" s="153"/>
      <c r="P196" s="153"/>
      <c r="Q196" s="153"/>
      <c r="R196" s="117"/>
      <c r="S196" s="117"/>
    </row>
    <row r="197" spans="1:19" x14ac:dyDescent="0.25">
      <c r="A197" s="166"/>
      <c r="B197" s="170"/>
      <c r="C197" s="171"/>
      <c r="D197" s="155" t="s">
        <v>3</v>
      </c>
      <c r="E197" s="177"/>
      <c r="F197" s="155"/>
      <c r="G197" s="155"/>
      <c r="H197" s="155"/>
      <c r="I197" s="171"/>
      <c r="J197" s="171"/>
      <c r="K197" s="154"/>
      <c r="L197" s="150"/>
      <c r="M197" s="150"/>
      <c r="N197" s="150"/>
      <c r="O197" s="150"/>
      <c r="P197" s="153"/>
      <c r="Q197" s="153"/>
      <c r="R197" s="117"/>
      <c r="S197" s="117"/>
    </row>
    <row r="198" spans="1:19" x14ac:dyDescent="0.25">
      <c r="A198" s="153"/>
      <c r="B198" s="172"/>
      <c r="C198" s="168"/>
      <c r="D198" s="168"/>
      <c r="E198" s="168"/>
      <c r="F198" s="168"/>
      <c r="G198" s="168"/>
      <c r="H198" s="168"/>
      <c r="I198" s="168"/>
      <c r="J198" s="168"/>
      <c r="K198" s="150"/>
      <c r="L198" s="150"/>
      <c r="M198" s="150"/>
      <c r="N198" s="150"/>
      <c r="O198" s="153"/>
      <c r="P198" s="153"/>
      <c r="Q198" s="153"/>
      <c r="R198" s="117"/>
      <c r="S198" s="117"/>
    </row>
    <row r="199" spans="1:19" ht="13.8" x14ac:dyDescent="0.25">
      <c r="A199" s="150"/>
      <c r="B199" s="400" t="s">
        <v>16</v>
      </c>
      <c r="C199" s="399"/>
      <c r="D199" s="399"/>
      <c r="E199" s="399"/>
      <c r="F199" s="399"/>
      <c r="G199" s="399"/>
      <c r="H199" s="399"/>
      <c r="I199" s="399"/>
      <c r="J199" s="399"/>
      <c r="K199" s="399"/>
      <c r="L199" s="399"/>
      <c r="M199" s="399"/>
      <c r="N199" s="399"/>
      <c r="O199" s="399"/>
      <c r="P199" s="161"/>
      <c r="Q199" s="153"/>
      <c r="R199" s="117"/>
      <c r="S199" s="117"/>
    </row>
    <row r="200" spans="1:19" x14ac:dyDescent="0.25">
      <c r="A200" s="159"/>
      <c r="B200" s="162" t="s">
        <v>29</v>
      </c>
      <c r="C200" s="174"/>
      <c r="D200" s="401" t="s">
        <v>227</v>
      </c>
      <c r="E200" s="402"/>
      <c r="F200" s="173" t="s">
        <v>22</v>
      </c>
      <c r="G200" s="162"/>
      <c r="H200" s="168"/>
      <c r="I200" s="162"/>
      <c r="J200" s="168"/>
      <c r="K200" s="168"/>
      <c r="L200" s="168"/>
      <c r="M200" s="168"/>
      <c r="N200" s="168"/>
      <c r="O200" s="168"/>
      <c r="P200" s="153"/>
      <c r="Q200" s="153"/>
      <c r="R200" s="117"/>
      <c r="S200" s="117"/>
    </row>
    <row r="201" spans="1:19" x14ac:dyDescent="0.25">
      <c r="A201" s="159"/>
      <c r="B201" s="162" t="s">
        <v>25</v>
      </c>
      <c r="C201" s="174"/>
      <c r="D201" s="403" t="s">
        <v>228</v>
      </c>
      <c r="E201" s="402"/>
      <c r="F201" s="162" t="s">
        <v>22</v>
      </c>
      <c r="G201" s="162"/>
      <c r="H201" s="168"/>
      <c r="I201" s="162"/>
      <c r="J201" s="168"/>
      <c r="K201" s="168"/>
      <c r="L201" s="168"/>
      <c r="M201" s="168"/>
      <c r="N201" s="168"/>
      <c r="O201" s="168"/>
      <c r="P201" s="153"/>
      <c r="Q201" s="153"/>
      <c r="R201" s="150"/>
      <c r="S201" s="150"/>
    </row>
    <row r="202" spans="1:19" x14ac:dyDescent="0.25">
      <c r="A202" s="159"/>
      <c r="B202" s="162" t="s">
        <v>26</v>
      </c>
      <c r="C202" s="174"/>
      <c r="D202" s="403" t="s">
        <v>229</v>
      </c>
      <c r="E202" s="402"/>
      <c r="F202" s="162" t="s">
        <v>28</v>
      </c>
      <c r="G202" s="162"/>
      <c r="H202" s="168"/>
      <c r="I202" s="162"/>
      <c r="J202" s="168"/>
      <c r="K202" s="168"/>
      <c r="L202" s="168"/>
      <c r="M202" s="168"/>
      <c r="N202" s="168"/>
      <c r="O202" s="168"/>
      <c r="P202" s="153"/>
      <c r="Q202" s="153"/>
      <c r="R202" s="150"/>
      <c r="S202" s="150"/>
    </row>
    <row r="203" spans="1:19" x14ac:dyDescent="0.25">
      <c r="A203" s="150"/>
      <c r="B203" s="178" t="s">
        <v>24</v>
      </c>
      <c r="C203" s="174"/>
      <c r="D203" s="168"/>
      <c r="E203" s="168"/>
      <c r="F203" s="168"/>
      <c r="G203" s="168"/>
      <c r="H203" s="168"/>
      <c r="I203" s="168"/>
      <c r="J203" s="168"/>
      <c r="K203" s="150"/>
      <c r="L203" s="150"/>
      <c r="M203" s="150"/>
      <c r="N203" s="150"/>
      <c r="O203" s="150"/>
      <c r="P203" s="153"/>
      <c r="Q203" s="153"/>
      <c r="R203" s="150"/>
      <c r="S203" s="150"/>
    </row>
    <row r="204" spans="1:19" x14ac:dyDescent="0.25">
      <c r="A204" s="159"/>
      <c r="B204" s="175"/>
      <c r="C204" s="166"/>
      <c r="D204" s="159"/>
      <c r="E204" s="168"/>
      <c r="F204" s="168"/>
      <c r="G204" s="168"/>
      <c r="H204" s="168"/>
      <c r="I204" s="168"/>
      <c r="J204" s="168"/>
      <c r="K204" s="150"/>
      <c r="L204" s="150"/>
      <c r="M204" s="150"/>
      <c r="N204" s="150"/>
      <c r="O204" s="150"/>
      <c r="P204" s="150"/>
      <c r="Q204" s="153"/>
      <c r="R204" s="150"/>
      <c r="S204" s="150"/>
    </row>
    <row r="205" spans="1:19" x14ac:dyDescent="0.25">
      <c r="A205" s="150"/>
      <c r="B205" s="150"/>
      <c r="C205" s="150"/>
      <c r="D205" s="150"/>
      <c r="E205" s="152"/>
      <c r="F205" s="150"/>
      <c r="G205" s="150"/>
      <c r="H205" s="150"/>
      <c r="I205" s="150"/>
      <c r="J205" s="150"/>
      <c r="K205" s="150"/>
      <c r="L205" s="150"/>
      <c r="M205" s="150"/>
      <c r="N205" s="150"/>
      <c r="O205" s="150"/>
      <c r="P205" s="150"/>
      <c r="Q205" s="150"/>
      <c r="R205" s="150"/>
      <c r="S205" s="150"/>
    </row>
    <row r="206" spans="1:19" x14ac:dyDescent="0.25">
      <c r="A206" s="404" t="s">
        <v>4</v>
      </c>
      <c r="B206" s="405" t="s">
        <v>6</v>
      </c>
      <c r="C206" s="404" t="s">
        <v>7</v>
      </c>
      <c r="D206" s="404" t="s">
        <v>8</v>
      </c>
      <c r="E206" s="404" t="s">
        <v>14</v>
      </c>
      <c r="F206" s="404"/>
      <c r="G206" s="404"/>
      <c r="H206" s="404" t="s">
        <v>15</v>
      </c>
      <c r="I206" s="404"/>
      <c r="J206" s="404"/>
      <c r="K206" s="404"/>
      <c r="L206" s="404"/>
      <c r="M206" s="404" t="s">
        <v>12</v>
      </c>
      <c r="N206" s="404"/>
      <c r="O206" s="406" t="s">
        <v>20</v>
      </c>
      <c r="P206" s="163"/>
      <c r="Q206" s="163"/>
      <c r="R206" s="163"/>
      <c r="S206" s="163"/>
    </row>
    <row r="207" spans="1:19" ht="34.200000000000003" x14ac:dyDescent="0.25">
      <c r="A207" s="404"/>
      <c r="B207" s="405"/>
      <c r="C207" s="404"/>
      <c r="D207" s="404"/>
      <c r="E207" s="176" t="s">
        <v>9</v>
      </c>
      <c r="F207" s="176" t="s">
        <v>17</v>
      </c>
      <c r="G207" s="404" t="s">
        <v>18</v>
      </c>
      <c r="H207" s="404" t="s">
        <v>19</v>
      </c>
      <c r="I207" s="404" t="s">
        <v>5</v>
      </c>
      <c r="J207" s="404" t="s">
        <v>11</v>
      </c>
      <c r="K207" s="176" t="s">
        <v>17</v>
      </c>
      <c r="L207" s="404" t="s">
        <v>18</v>
      </c>
      <c r="M207" s="404"/>
      <c r="N207" s="404"/>
      <c r="O207" s="406"/>
      <c r="P207" s="163"/>
      <c r="Q207" s="163"/>
      <c r="R207" s="163"/>
      <c r="S207" s="163"/>
    </row>
    <row r="208" spans="1:19" ht="34.200000000000003" x14ac:dyDescent="0.25">
      <c r="A208" s="404"/>
      <c r="B208" s="405"/>
      <c r="C208" s="404"/>
      <c r="D208" s="404"/>
      <c r="E208" s="176" t="s">
        <v>11</v>
      </c>
      <c r="F208" s="176" t="s">
        <v>10</v>
      </c>
      <c r="G208" s="404"/>
      <c r="H208" s="404"/>
      <c r="I208" s="404"/>
      <c r="J208" s="404"/>
      <c r="K208" s="176" t="s">
        <v>10</v>
      </c>
      <c r="L208" s="404"/>
      <c r="M208" s="176" t="s">
        <v>13</v>
      </c>
      <c r="N208" s="176" t="s">
        <v>9</v>
      </c>
      <c r="O208" s="406"/>
      <c r="P208" s="163"/>
      <c r="Q208" s="163"/>
      <c r="R208" s="163"/>
      <c r="S208" s="163"/>
    </row>
    <row r="209" spans="1:19" x14ac:dyDescent="0.25">
      <c r="A209" s="164">
        <v>1</v>
      </c>
      <c r="B209" s="165">
        <v>2</v>
      </c>
      <c r="C209" s="176">
        <v>3</v>
      </c>
      <c r="D209" s="176">
        <v>4</v>
      </c>
      <c r="E209" s="176">
        <v>5</v>
      </c>
      <c r="F209" s="164">
        <v>6</v>
      </c>
      <c r="G209" s="164">
        <v>7</v>
      </c>
      <c r="H209" s="164">
        <v>8</v>
      </c>
      <c r="I209" s="164">
        <v>9</v>
      </c>
      <c r="J209" s="164">
        <v>10</v>
      </c>
      <c r="K209" s="164">
        <v>11</v>
      </c>
      <c r="L209" s="164">
        <v>12</v>
      </c>
      <c r="M209" s="164">
        <v>13</v>
      </c>
      <c r="N209" s="164">
        <v>14</v>
      </c>
      <c r="O209" s="164">
        <v>15</v>
      </c>
      <c r="P209" s="153"/>
      <c r="Q209" s="153"/>
      <c r="R209" s="150"/>
      <c r="S209" s="150"/>
    </row>
    <row r="210" spans="1:19" x14ac:dyDescent="0.25">
      <c r="A210" s="407" t="s">
        <v>30</v>
      </c>
      <c r="B210" s="408"/>
      <c r="C210" s="408"/>
      <c r="D210" s="408"/>
      <c r="E210" s="408"/>
      <c r="F210" s="408"/>
      <c r="G210" s="408"/>
      <c r="H210" s="408"/>
      <c r="I210" s="408"/>
      <c r="J210" s="408"/>
      <c r="K210" s="408"/>
      <c r="L210" s="408"/>
      <c r="M210" s="408"/>
      <c r="N210" s="408"/>
      <c r="O210" s="408"/>
      <c r="P210" s="150"/>
      <c r="Q210" s="150"/>
      <c r="R210" s="150"/>
      <c r="S210" s="150"/>
    </row>
    <row r="211" spans="1:19" ht="187.8" x14ac:dyDescent="0.25">
      <c r="A211" s="179" t="s">
        <v>31</v>
      </c>
      <c r="B211" s="180" t="s">
        <v>32</v>
      </c>
      <c r="C211" s="181" t="s">
        <v>33</v>
      </c>
      <c r="D211" s="182">
        <v>2.92</v>
      </c>
      <c r="E211" s="183" t="s">
        <v>34</v>
      </c>
      <c r="F211" s="183">
        <v>2773.98</v>
      </c>
      <c r="G211" s="184"/>
      <c r="H211" s="184"/>
      <c r="I211" s="184">
        <v>11709.32</v>
      </c>
      <c r="J211" s="184">
        <v>3609.3</v>
      </c>
      <c r="K211" s="184">
        <v>8100.02</v>
      </c>
      <c r="L211" s="184"/>
      <c r="M211" s="184">
        <v>108</v>
      </c>
      <c r="N211" s="184">
        <v>315.36</v>
      </c>
      <c r="O211" s="184"/>
      <c r="P211" s="150"/>
      <c r="Q211" s="150"/>
      <c r="R211" s="150"/>
      <c r="S211" s="150"/>
    </row>
    <row r="212" spans="1:19" x14ac:dyDescent="0.25">
      <c r="A212" s="409" t="s">
        <v>35</v>
      </c>
      <c r="B212" s="408"/>
      <c r="C212" s="408"/>
      <c r="D212" s="408"/>
      <c r="E212" s="408"/>
      <c r="F212" s="408"/>
      <c r="G212" s="408"/>
      <c r="H212" s="408"/>
      <c r="I212" s="183">
        <v>11709.32</v>
      </c>
      <c r="J212" s="183">
        <v>3609.3</v>
      </c>
      <c r="K212" s="183">
        <v>8100.02</v>
      </c>
      <c r="L212" s="184"/>
      <c r="M212" s="184"/>
      <c r="N212" s="183">
        <v>315.36</v>
      </c>
      <c r="O212" s="184"/>
      <c r="P212" s="150"/>
      <c r="Q212" s="150"/>
      <c r="R212" s="150"/>
      <c r="S212" s="150"/>
    </row>
    <row r="213" spans="1:19" x14ac:dyDescent="0.25">
      <c r="A213" s="409" t="s">
        <v>36</v>
      </c>
      <c r="B213" s="408"/>
      <c r="C213" s="408"/>
      <c r="D213" s="408"/>
      <c r="E213" s="408"/>
      <c r="F213" s="408"/>
      <c r="G213" s="408"/>
      <c r="H213" s="408"/>
      <c r="I213" s="183">
        <v>7218.6</v>
      </c>
      <c r="J213" s="184"/>
      <c r="K213" s="184"/>
      <c r="L213" s="184"/>
      <c r="M213" s="184"/>
      <c r="N213" s="184"/>
      <c r="O213" s="184"/>
      <c r="P213" s="150"/>
      <c r="Q213" s="150"/>
      <c r="R213" s="150"/>
      <c r="S213" s="150"/>
    </row>
    <row r="214" spans="1:19" x14ac:dyDescent="0.25">
      <c r="A214" s="409" t="s">
        <v>37</v>
      </c>
      <c r="B214" s="408"/>
      <c r="C214" s="408"/>
      <c r="D214" s="408"/>
      <c r="E214" s="408"/>
      <c r="F214" s="408"/>
      <c r="G214" s="408"/>
      <c r="H214" s="408"/>
      <c r="I214" s="183">
        <v>2165.58</v>
      </c>
      <c r="J214" s="184"/>
      <c r="K214" s="184"/>
      <c r="L214" s="184"/>
      <c r="M214" s="184"/>
      <c r="N214" s="184"/>
      <c r="O214" s="184"/>
      <c r="P214" s="150"/>
      <c r="Q214" s="150"/>
      <c r="R214" s="150"/>
      <c r="S214" s="150"/>
    </row>
    <row r="215" spans="1:19" x14ac:dyDescent="0.25">
      <c r="A215" s="410" t="s">
        <v>38</v>
      </c>
      <c r="B215" s="408"/>
      <c r="C215" s="408"/>
      <c r="D215" s="408"/>
      <c r="E215" s="408"/>
      <c r="F215" s="408"/>
      <c r="G215" s="408"/>
      <c r="H215" s="408"/>
      <c r="I215" s="185">
        <v>247173.63</v>
      </c>
      <c r="J215" s="184"/>
      <c r="K215" s="184"/>
      <c r="L215" s="184"/>
      <c r="M215" s="184"/>
      <c r="N215" s="185">
        <v>315.36</v>
      </c>
      <c r="O215" s="184"/>
      <c r="P215" s="150"/>
      <c r="Q215" s="150"/>
      <c r="R215" s="150"/>
      <c r="S215" s="150"/>
    </row>
    <row r="217" spans="1:19" ht="15.6" x14ac:dyDescent="0.25">
      <c r="A217" s="187"/>
      <c r="B217" s="192"/>
      <c r="C217" s="188"/>
      <c r="D217" s="193" t="s">
        <v>239</v>
      </c>
      <c r="E217" s="186"/>
      <c r="F217" s="194"/>
      <c r="G217" s="194"/>
      <c r="H217" s="194"/>
      <c r="I217" s="186"/>
      <c r="J217" s="186"/>
      <c r="K217" s="186"/>
      <c r="L217" s="186"/>
      <c r="M217" s="186"/>
      <c r="N217" s="186"/>
      <c r="O217" s="186"/>
      <c r="P217" s="189"/>
      <c r="Q217" s="189"/>
      <c r="R217" s="153"/>
      <c r="S217" s="153"/>
    </row>
    <row r="218" spans="1:19" x14ac:dyDescent="0.25">
      <c r="A218" s="187"/>
      <c r="B218" s="192"/>
      <c r="C218" s="188"/>
      <c r="D218" s="195" t="s">
        <v>1</v>
      </c>
      <c r="E218" s="186"/>
      <c r="F218" s="196"/>
      <c r="G218" s="196"/>
      <c r="H218" s="196"/>
      <c r="I218" s="186"/>
      <c r="J218" s="186"/>
      <c r="K218" s="186"/>
      <c r="L218" s="186"/>
      <c r="M218" s="186"/>
      <c r="N218" s="186"/>
      <c r="O218" s="186"/>
      <c r="P218" s="189"/>
      <c r="Q218" s="189"/>
      <c r="R218" s="153"/>
      <c r="S218" s="153"/>
    </row>
    <row r="219" spans="1:19" x14ac:dyDescent="0.25">
      <c r="A219" s="202"/>
      <c r="B219" s="203"/>
      <c r="C219" s="204"/>
      <c r="D219" s="204"/>
      <c r="E219" s="204"/>
      <c r="F219" s="204"/>
      <c r="G219" s="204"/>
      <c r="H219" s="204"/>
      <c r="I219" s="204"/>
      <c r="J219" s="204"/>
      <c r="K219" s="186"/>
      <c r="L219" s="186"/>
      <c r="M219" s="186"/>
      <c r="N219" s="186"/>
      <c r="O219" s="186"/>
      <c r="P219" s="189"/>
      <c r="Q219" s="189"/>
      <c r="R219" s="153"/>
      <c r="S219" s="153"/>
    </row>
    <row r="220" spans="1:19" x14ac:dyDescent="0.25">
      <c r="A220" s="205" t="s">
        <v>2</v>
      </c>
      <c r="B220" s="398" t="s">
        <v>237</v>
      </c>
      <c r="C220" s="399"/>
      <c r="D220" s="399"/>
      <c r="E220" s="399"/>
      <c r="F220" s="399"/>
      <c r="G220" s="399"/>
      <c r="H220" s="399"/>
      <c r="I220" s="399"/>
      <c r="J220" s="399"/>
      <c r="K220" s="399"/>
      <c r="L220" s="186"/>
      <c r="M220" s="186"/>
      <c r="N220" s="186"/>
      <c r="O220" s="189"/>
      <c r="P220" s="189"/>
      <c r="Q220" s="189"/>
      <c r="R220" s="153"/>
      <c r="S220" s="153"/>
    </row>
    <row r="221" spans="1:19" x14ac:dyDescent="0.25">
      <c r="A221" s="202"/>
      <c r="B221" s="206"/>
      <c r="C221" s="207"/>
      <c r="D221" s="191" t="s">
        <v>3</v>
      </c>
      <c r="E221" s="213"/>
      <c r="F221" s="191"/>
      <c r="G221" s="191"/>
      <c r="H221" s="191"/>
      <c r="I221" s="207"/>
      <c r="J221" s="207"/>
      <c r="K221" s="190"/>
      <c r="L221" s="186"/>
      <c r="M221" s="186"/>
      <c r="N221" s="186"/>
      <c r="O221" s="186"/>
      <c r="P221" s="189"/>
      <c r="Q221" s="189"/>
      <c r="R221" s="153"/>
      <c r="S221" s="153"/>
    </row>
    <row r="222" spans="1:19" x14ac:dyDescent="0.25">
      <c r="A222" s="189"/>
      <c r="B222" s="208"/>
      <c r="C222" s="204"/>
      <c r="D222" s="204"/>
      <c r="E222" s="204"/>
      <c r="F222" s="204"/>
      <c r="G222" s="204"/>
      <c r="H222" s="204"/>
      <c r="I222" s="204"/>
      <c r="J222" s="204"/>
      <c r="K222" s="186"/>
      <c r="L222" s="186"/>
      <c r="M222" s="186"/>
      <c r="N222" s="186"/>
      <c r="O222" s="189"/>
      <c r="P222" s="189"/>
      <c r="Q222" s="189"/>
      <c r="R222" s="153"/>
      <c r="S222" s="153"/>
    </row>
    <row r="223" spans="1:19" ht="13.8" x14ac:dyDescent="0.25">
      <c r="A223" s="186"/>
      <c r="B223" s="400" t="s">
        <v>16</v>
      </c>
      <c r="C223" s="399"/>
      <c r="D223" s="399"/>
      <c r="E223" s="399"/>
      <c r="F223" s="399"/>
      <c r="G223" s="399"/>
      <c r="H223" s="399"/>
      <c r="I223" s="399"/>
      <c r="J223" s="399"/>
      <c r="K223" s="399"/>
      <c r="L223" s="399"/>
      <c r="M223" s="399"/>
      <c r="N223" s="399"/>
      <c r="O223" s="399"/>
      <c r="P223" s="197"/>
      <c r="Q223" s="189"/>
      <c r="R223" s="153"/>
      <c r="S223" s="153"/>
    </row>
    <row r="224" spans="1:19" x14ac:dyDescent="0.25">
      <c r="A224" s="195"/>
      <c r="B224" s="198" t="s">
        <v>29</v>
      </c>
      <c r="C224" s="210"/>
      <c r="D224" s="401" t="s">
        <v>231</v>
      </c>
      <c r="E224" s="402"/>
      <c r="F224" s="209" t="s">
        <v>22</v>
      </c>
      <c r="G224" s="198"/>
      <c r="H224" s="204"/>
      <c r="I224" s="198"/>
      <c r="J224" s="204"/>
      <c r="K224" s="204"/>
      <c r="L224" s="204"/>
      <c r="M224" s="204"/>
      <c r="N224" s="204"/>
      <c r="O224" s="204"/>
      <c r="P224" s="189"/>
      <c r="Q224" s="189"/>
      <c r="R224" s="153"/>
      <c r="S224" s="153"/>
    </row>
    <row r="225" spans="1:19" x14ac:dyDescent="0.25">
      <c r="A225" s="195"/>
      <c r="B225" s="198" t="s">
        <v>25</v>
      </c>
      <c r="C225" s="210"/>
      <c r="D225" s="403" t="s">
        <v>232</v>
      </c>
      <c r="E225" s="402"/>
      <c r="F225" s="198" t="s">
        <v>22</v>
      </c>
      <c r="G225" s="198"/>
      <c r="H225" s="204"/>
      <c r="I225" s="198"/>
      <c r="J225" s="204"/>
      <c r="K225" s="204"/>
      <c r="L225" s="204"/>
      <c r="M225" s="204"/>
      <c r="N225" s="204"/>
      <c r="O225" s="204"/>
      <c r="P225" s="189"/>
      <c r="Q225" s="189"/>
      <c r="R225" s="186"/>
      <c r="S225" s="186"/>
    </row>
    <row r="226" spans="1:19" x14ac:dyDescent="0.25">
      <c r="A226" s="195"/>
      <c r="B226" s="198" t="s">
        <v>26</v>
      </c>
      <c r="C226" s="210"/>
      <c r="D226" s="403" t="s">
        <v>233</v>
      </c>
      <c r="E226" s="402"/>
      <c r="F226" s="198" t="s">
        <v>28</v>
      </c>
      <c r="G226" s="198"/>
      <c r="H226" s="204"/>
      <c r="I226" s="198"/>
      <c r="J226" s="204"/>
      <c r="K226" s="204"/>
      <c r="L226" s="204"/>
      <c r="M226" s="204"/>
      <c r="N226" s="204"/>
      <c r="O226" s="204"/>
      <c r="P226" s="189"/>
      <c r="Q226" s="189"/>
      <c r="R226" s="186"/>
      <c r="S226" s="186"/>
    </row>
    <row r="227" spans="1:19" x14ac:dyDescent="0.25">
      <c r="A227" s="186"/>
      <c r="B227" s="214" t="s">
        <v>24</v>
      </c>
      <c r="C227" s="210"/>
      <c r="D227" s="204"/>
      <c r="E227" s="204"/>
      <c r="F227" s="204"/>
      <c r="G227" s="204"/>
      <c r="H227" s="204"/>
      <c r="I227" s="204"/>
      <c r="J227" s="204"/>
      <c r="K227" s="186"/>
      <c r="L227" s="186"/>
      <c r="M227" s="186"/>
      <c r="N227" s="186"/>
      <c r="O227" s="186"/>
      <c r="P227" s="189"/>
      <c r="Q227" s="189"/>
      <c r="R227" s="186"/>
      <c r="S227" s="186"/>
    </row>
    <row r="228" spans="1:19" x14ac:dyDescent="0.25">
      <c r="A228" s="195"/>
      <c r="B228" s="211"/>
      <c r="C228" s="202"/>
      <c r="D228" s="195"/>
      <c r="E228" s="204"/>
      <c r="F228" s="204"/>
      <c r="G228" s="204"/>
      <c r="H228" s="204"/>
      <c r="I228" s="204"/>
      <c r="J228" s="204"/>
      <c r="K228" s="186"/>
      <c r="L228" s="186"/>
      <c r="M228" s="186"/>
      <c r="N228" s="186"/>
      <c r="O228" s="186"/>
      <c r="P228" s="186"/>
      <c r="Q228" s="189"/>
      <c r="R228" s="186"/>
      <c r="S228" s="186"/>
    </row>
    <row r="229" spans="1:19" x14ac:dyDescent="0.25">
      <c r="A229" s="186"/>
      <c r="B229" s="186"/>
      <c r="C229" s="186"/>
      <c r="D229" s="186"/>
      <c r="E229" s="188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</row>
    <row r="230" spans="1:19" x14ac:dyDescent="0.25">
      <c r="A230" s="404" t="s">
        <v>4</v>
      </c>
      <c r="B230" s="405" t="s">
        <v>6</v>
      </c>
      <c r="C230" s="404" t="s">
        <v>7</v>
      </c>
      <c r="D230" s="404" t="s">
        <v>8</v>
      </c>
      <c r="E230" s="404" t="s">
        <v>14</v>
      </c>
      <c r="F230" s="404"/>
      <c r="G230" s="404"/>
      <c r="H230" s="404" t="s">
        <v>15</v>
      </c>
      <c r="I230" s="404"/>
      <c r="J230" s="404"/>
      <c r="K230" s="404"/>
      <c r="L230" s="404"/>
      <c r="M230" s="404" t="s">
        <v>12</v>
      </c>
      <c r="N230" s="404"/>
      <c r="O230" s="406" t="s">
        <v>20</v>
      </c>
      <c r="P230" s="199"/>
      <c r="Q230" s="199"/>
      <c r="R230" s="199"/>
      <c r="S230" s="199"/>
    </row>
    <row r="231" spans="1:19" ht="34.200000000000003" x14ac:dyDescent="0.25">
      <c r="A231" s="404"/>
      <c r="B231" s="405"/>
      <c r="C231" s="404"/>
      <c r="D231" s="404"/>
      <c r="E231" s="212" t="s">
        <v>9</v>
      </c>
      <c r="F231" s="212" t="s">
        <v>17</v>
      </c>
      <c r="G231" s="404" t="s">
        <v>18</v>
      </c>
      <c r="H231" s="404" t="s">
        <v>19</v>
      </c>
      <c r="I231" s="404" t="s">
        <v>5</v>
      </c>
      <c r="J231" s="404" t="s">
        <v>11</v>
      </c>
      <c r="K231" s="212" t="s">
        <v>17</v>
      </c>
      <c r="L231" s="404" t="s">
        <v>18</v>
      </c>
      <c r="M231" s="404"/>
      <c r="N231" s="404"/>
      <c r="O231" s="406"/>
      <c r="P231" s="199"/>
      <c r="Q231" s="199"/>
      <c r="R231" s="199"/>
      <c r="S231" s="199"/>
    </row>
    <row r="232" spans="1:19" ht="34.200000000000003" x14ac:dyDescent="0.25">
      <c r="A232" s="404"/>
      <c r="B232" s="405"/>
      <c r="C232" s="404"/>
      <c r="D232" s="404"/>
      <c r="E232" s="212" t="s">
        <v>11</v>
      </c>
      <c r="F232" s="212" t="s">
        <v>10</v>
      </c>
      <c r="G232" s="404"/>
      <c r="H232" s="404"/>
      <c r="I232" s="404"/>
      <c r="J232" s="404"/>
      <c r="K232" s="212" t="s">
        <v>10</v>
      </c>
      <c r="L232" s="404"/>
      <c r="M232" s="212" t="s">
        <v>13</v>
      </c>
      <c r="N232" s="212" t="s">
        <v>9</v>
      </c>
      <c r="O232" s="406"/>
      <c r="P232" s="199"/>
      <c r="Q232" s="199"/>
      <c r="R232" s="199"/>
      <c r="S232" s="199"/>
    </row>
    <row r="233" spans="1:19" x14ac:dyDescent="0.25">
      <c r="A233" s="200">
        <v>1</v>
      </c>
      <c r="B233" s="201">
        <v>2</v>
      </c>
      <c r="C233" s="212">
        <v>3</v>
      </c>
      <c r="D233" s="212">
        <v>4</v>
      </c>
      <c r="E233" s="212">
        <v>5</v>
      </c>
      <c r="F233" s="200">
        <v>6</v>
      </c>
      <c r="G233" s="200">
        <v>7</v>
      </c>
      <c r="H233" s="200">
        <v>8</v>
      </c>
      <c r="I233" s="200">
        <v>9</v>
      </c>
      <c r="J233" s="200">
        <v>10</v>
      </c>
      <c r="K233" s="200">
        <v>11</v>
      </c>
      <c r="L233" s="200">
        <v>12</v>
      </c>
      <c r="M233" s="200">
        <v>13</v>
      </c>
      <c r="N233" s="200">
        <v>14</v>
      </c>
      <c r="O233" s="200">
        <v>15</v>
      </c>
      <c r="P233" s="189"/>
      <c r="Q233" s="189"/>
      <c r="R233" s="186"/>
      <c r="S233" s="186"/>
    </row>
    <row r="234" spans="1:19" x14ac:dyDescent="0.25">
      <c r="A234" s="407" t="s">
        <v>30</v>
      </c>
      <c r="B234" s="408"/>
      <c r="C234" s="408"/>
      <c r="D234" s="408"/>
      <c r="E234" s="408"/>
      <c r="F234" s="408"/>
      <c r="G234" s="408"/>
      <c r="H234" s="408"/>
      <c r="I234" s="408"/>
      <c r="J234" s="408"/>
      <c r="K234" s="408"/>
      <c r="L234" s="408"/>
      <c r="M234" s="408"/>
      <c r="N234" s="408"/>
      <c r="O234" s="408"/>
      <c r="P234" s="186"/>
      <c r="Q234" s="186"/>
      <c r="R234" s="186"/>
      <c r="S234" s="186"/>
    </row>
    <row r="235" spans="1:19" ht="187.8" x14ac:dyDescent="0.25">
      <c r="A235" s="215" t="s">
        <v>31</v>
      </c>
      <c r="B235" s="216" t="s">
        <v>234</v>
      </c>
      <c r="C235" s="217" t="s">
        <v>235</v>
      </c>
      <c r="D235" s="218">
        <v>2.3199999999999998</v>
      </c>
      <c r="E235" s="219" t="s">
        <v>236</v>
      </c>
      <c r="F235" s="219">
        <v>4315.08</v>
      </c>
      <c r="G235" s="220"/>
      <c r="H235" s="220"/>
      <c r="I235" s="220">
        <v>14471.79</v>
      </c>
      <c r="J235" s="220">
        <v>4460.8</v>
      </c>
      <c r="K235" s="220">
        <v>10010.99</v>
      </c>
      <c r="L235" s="220"/>
      <c r="M235" s="220">
        <v>168</v>
      </c>
      <c r="N235" s="220">
        <v>389.76</v>
      </c>
      <c r="O235" s="220"/>
      <c r="P235" s="186"/>
      <c r="Q235" s="186"/>
      <c r="R235" s="186"/>
      <c r="S235" s="186"/>
    </row>
    <row r="236" spans="1:19" x14ac:dyDescent="0.25">
      <c r="A236" s="409" t="s">
        <v>35</v>
      </c>
      <c r="B236" s="408"/>
      <c r="C236" s="408"/>
      <c r="D236" s="408"/>
      <c r="E236" s="408"/>
      <c r="F236" s="408"/>
      <c r="G236" s="408"/>
      <c r="H236" s="408"/>
      <c r="I236" s="219">
        <v>14471.79</v>
      </c>
      <c r="J236" s="219">
        <v>4460.8</v>
      </c>
      <c r="K236" s="219">
        <v>10010.99</v>
      </c>
      <c r="L236" s="220"/>
      <c r="M236" s="220"/>
      <c r="N236" s="219">
        <v>389.76</v>
      </c>
      <c r="O236" s="220"/>
      <c r="P236" s="186"/>
      <c r="Q236" s="186"/>
      <c r="R236" s="186"/>
      <c r="S236" s="186"/>
    </row>
    <row r="237" spans="1:19" x14ac:dyDescent="0.25">
      <c r="A237" s="409" t="s">
        <v>36</v>
      </c>
      <c r="B237" s="408"/>
      <c r="C237" s="408"/>
      <c r="D237" s="408"/>
      <c r="E237" s="408"/>
      <c r="F237" s="408"/>
      <c r="G237" s="408"/>
      <c r="H237" s="408"/>
      <c r="I237" s="219">
        <v>8921.6</v>
      </c>
      <c r="J237" s="220"/>
      <c r="K237" s="220"/>
      <c r="L237" s="220"/>
      <c r="M237" s="220"/>
      <c r="N237" s="220"/>
      <c r="O237" s="220"/>
      <c r="P237" s="186"/>
      <c r="Q237" s="186"/>
      <c r="R237" s="186"/>
      <c r="S237" s="186"/>
    </row>
    <row r="238" spans="1:19" x14ac:dyDescent="0.25">
      <c r="A238" s="409" t="s">
        <v>37</v>
      </c>
      <c r="B238" s="408"/>
      <c r="C238" s="408"/>
      <c r="D238" s="408"/>
      <c r="E238" s="408"/>
      <c r="F238" s="408"/>
      <c r="G238" s="408"/>
      <c r="H238" s="408"/>
      <c r="I238" s="219">
        <v>2676.48</v>
      </c>
      <c r="J238" s="220"/>
      <c r="K238" s="220"/>
      <c r="L238" s="220"/>
      <c r="M238" s="220"/>
      <c r="N238" s="220"/>
      <c r="O238" s="220"/>
      <c r="P238" s="186"/>
      <c r="Q238" s="186"/>
      <c r="R238" s="186"/>
      <c r="S238" s="186"/>
    </row>
    <row r="239" spans="1:19" x14ac:dyDescent="0.25">
      <c r="A239" s="410" t="s">
        <v>38</v>
      </c>
      <c r="B239" s="408"/>
      <c r="C239" s="408"/>
      <c r="D239" s="408"/>
      <c r="E239" s="408"/>
      <c r="F239" s="408"/>
      <c r="G239" s="408"/>
      <c r="H239" s="408"/>
      <c r="I239" s="221">
        <v>305486.74</v>
      </c>
      <c r="J239" s="220"/>
      <c r="K239" s="220"/>
      <c r="L239" s="220"/>
      <c r="M239" s="220"/>
      <c r="N239" s="221">
        <v>389.76</v>
      </c>
      <c r="O239" s="220"/>
      <c r="P239" s="186"/>
      <c r="Q239" s="186"/>
      <c r="R239" s="186"/>
      <c r="S239" s="186"/>
    </row>
    <row r="241" spans="1:19" ht="15.6" x14ac:dyDescent="0.25">
      <c r="A241" s="223"/>
      <c r="B241" s="228"/>
      <c r="C241" s="224"/>
      <c r="D241" s="229" t="s">
        <v>241</v>
      </c>
      <c r="E241" s="222"/>
      <c r="F241" s="230"/>
      <c r="G241" s="230"/>
      <c r="H241" s="230"/>
      <c r="I241" s="222"/>
      <c r="J241" s="222"/>
      <c r="K241" s="222"/>
      <c r="L241" s="222"/>
      <c r="M241" s="222"/>
      <c r="N241" s="222"/>
      <c r="O241" s="222"/>
      <c r="P241" s="225"/>
      <c r="Q241" s="225"/>
      <c r="R241" s="189"/>
      <c r="S241" s="189"/>
    </row>
    <row r="242" spans="1:19" x14ac:dyDescent="0.25">
      <c r="A242" s="223"/>
      <c r="B242" s="228"/>
      <c r="C242" s="224"/>
      <c r="D242" s="231" t="s">
        <v>1</v>
      </c>
      <c r="E242" s="222"/>
      <c r="F242" s="232"/>
      <c r="G242" s="232"/>
      <c r="H242" s="232"/>
      <c r="I242" s="222"/>
      <c r="J242" s="222"/>
      <c r="K242" s="222"/>
      <c r="L242" s="222"/>
      <c r="M242" s="222"/>
      <c r="N242" s="222"/>
      <c r="O242" s="222"/>
      <c r="P242" s="225"/>
      <c r="Q242" s="225"/>
      <c r="R242" s="189"/>
      <c r="S242" s="189"/>
    </row>
    <row r="243" spans="1:19" x14ac:dyDescent="0.25">
      <c r="A243" s="238"/>
      <c r="B243" s="239"/>
      <c r="C243" s="240"/>
      <c r="D243" s="240"/>
      <c r="E243" s="240"/>
      <c r="F243" s="240"/>
      <c r="G243" s="240"/>
      <c r="H243" s="240"/>
      <c r="I243" s="240"/>
      <c r="J243" s="240"/>
      <c r="K243" s="222"/>
      <c r="L243" s="222"/>
      <c r="M243" s="222"/>
      <c r="N243" s="222"/>
      <c r="O243" s="222"/>
      <c r="P243" s="225"/>
      <c r="Q243" s="225"/>
      <c r="R243" s="189"/>
      <c r="S243" s="189"/>
    </row>
    <row r="244" spans="1:19" x14ac:dyDescent="0.25">
      <c r="A244" s="241" t="s">
        <v>2</v>
      </c>
      <c r="B244" s="398" t="s">
        <v>248</v>
      </c>
      <c r="C244" s="399"/>
      <c r="D244" s="399"/>
      <c r="E244" s="399"/>
      <c r="F244" s="399"/>
      <c r="G244" s="399"/>
      <c r="H244" s="399"/>
      <c r="I244" s="399"/>
      <c r="J244" s="399"/>
      <c r="K244" s="399"/>
      <c r="L244" s="222"/>
      <c r="M244" s="222"/>
      <c r="N244" s="222"/>
      <c r="O244" s="225"/>
      <c r="P244" s="225"/>
      <c r="Q244" s="225"/>
      <c r="R244" s="189"/>
      <c r="S244" s="189"/>
    </row>
    <row r="245" spans="1:19" x14ac:dyDescent="0.25">
      <c r="A245" s="238"/>
      <c r="B245" s="242"/>
      <c r="C245" s="243"/>
      <c r="D245" s="227" t="s">
        <v>3</v>
      </c>
      <c r="E245" s="249"/>
      <c r="F245" s="227"/>
      <c r="G245" s="227"/>
      <c r="H245" s="227"/>
      <c r="I245" s="243"/>
      <c r="J245" s="243"/>
      <c r="K245" s="226"/>
      <c r="L245" s="222"/>
      <c r="M245" s="222"/>
      <c r="N245" s="222"/>
      <c r="O245" s="222"/>
      <c r="P245" s="225"/>
      <c r="Q245" s="225"/>
      <c r="R245" s="189"/>
      <c r="S245" s="189"/>
    </row>
    <row r="246" spans="1:19" x14ac:dyDescent="0.25">
      <c r="A246" s="225"/>
      <c r="B246" s="244"/>
      <c r="C246" s="240"/>
      <c r="D246" s="240"/>
      <c r="E246" s="240"/>
      <c r="F246" s="240"/>
      <c r="G246" s="240"/>
      <c r="H246" s="240"/>
      <c r="I246" s="240"/>
      <c r="J246" s="240"/>
      <c r="K246" s="222"/>
      <c r="L246" s="222"/>
      <c r="M246" s="222"/>
      <c r="N246" s="222"/>
      <c r="O246" s="225"/>
      <c r="P246" s="225"/>
      <c r="Q246" s="225"/>
      <c r="R246" s="189"/>
      <c r="S246" s="189"/>
    </row>
    <row r="247" spans="1:19" ht="13.8" x14ac:dyDescent="0.25">
      <c r="A247" s="222"/>
      <c r="B247" s="400" t="s">
        <v>16</v>
      </c>
      <c r="C247" s="399"/>
      <c r="D247" s="399"/>
      <c r="E247" s="399"/>
      <c r="F247" s="399"/>
      <c r="G247" s="399"/>
      <c r="H247" s="399"/>
      <c r="I247" s="399"/>
      <c r="J247" s="399"/>
      <c r="K247" s="399"/>
      <c r="L247" s="399"/>
      <c r="M247" s="399"/>
      <c r="N247" s="399"/>
      <c r="O247" s="399"/>
      <c r="P247" s="233"/>
      <c r="Q247" s="225"/>
      <c r="R247" s="189"/>
      <c r="S247" s="189"/>
    </row>
    <row r="248" spans="1:19" x14ac:dyDescent="0.25">
      <c r="A248" s="231"/>
      <c r="B248" s="234" t="s">
        <v>29</v>
      </c>
      <c r="C248" s="246"/>
      <c r="D248" s="401" t="s">
        <v>231</v>
      </c>
      <c r="E248" s="402"/>
      <c r="F248" s="245" t="s">
        <v>22</v>
      </c>
      <c r="G248" s="234"/>
      <c r="H248" s="240"/>
      <c r="I248" s="234"/>
      <c r="J248" s="240"/>
      <c r="K248" s="240"/>
      <c r="L248" s="240"/>
      <c r="M248" s="240"/>
      <c r="N248" s="240"/>
      <c r="O248" s="240"/>
      <c r="P248" s="225"/>
      <c r="Q248" s="225"/>
      <c r="R248" s="189"/>
      <c r="S248" s="189"/>
    </row>
    <row r="249" spans="1:19" x14ac:dyDescent="0.25">
      <c r="A249" s="231"/>
      <c r="B249" s="234" t="s">
        <v>25</v>
      </c>
      <c r="C249" s="246"/>
      <c r="D249" s="403" t="s">
        <v>232</v>
      </c>
      <c r="E249" s="402"/>
      <c r="F249" s="234" t="s">
        <v>22</v>
      </c>
      <c r="G249" s="234"/>
      <c r="H249" s="240"/>
      <c r="I249" s="234"/>
      <c r="J249" s="240"/>
      <c r="K249" s="240"/>
      <c r="L249" s="240"/>
      <c r="M249" s="240"/>
      <c r="N249" s="240"/>
      <c r="O249" s="240"/>
      <c r="P249" s="225"/>
      <c r="Q249" s="225"/>
      <c r="R249" s="222"/>
      <c r="S249" s="222"/>
    </row>
    <row r="250" spans="1:19" x14ac:dyDescent="0.25">
      <c r="A250" s="231"/>
      <c r="B250" s="234" t="s">
        <v>26</v>
      </c>
      <c r="C250" s="246"/>
      <c r="D250" s="403" t="s">
        <v>233</v>
      </c>
      <c r="E250" s="402"/>
      <c r="F250" s="234" t="s">
        <v>28</v>
      </c>
      <c r="G250" s="234"/>
      <c r="H250" s="240"/>
      <c r="I250" s="234"/>
      <c r="J250" s="240"/>
      <c r="K250" s="240"/>
      <c r="L250" s="240"/>
      <c r="M250" s="240"/>
      <c r="N250" s="240"/>
      <c r="O250" s="240"/>
      <c r="P250" s="225"/>
      <c r="Q250" s="225"/>
      <c r="R250" s="222"/>
      <c r="S250" s="222"/>
    </row>
    <row r="251" spans="1:19" x14ac:dyDescent="0.25">
      <c r="A251" s="222"/>
      <c r="B251" s="250" t="s">
        <v>24</v>
      </c>
      <c r="C251" s="246"/>
      <c r="D251" s="240"/>
      <c r="E251" s="240"/>
      <c r="F251" s="240"/>
      <c r="G251" s="240"/>
      <c r="H251" s="240"/>
      <c r="I251" s="240"/>
      <c r="J251" s="240"/>
      <c r="K251" s="222"/>
      <c r="L251" s="222"/>
      <c r="M251" s="222"/>
      <c r="N251" s="222"/>
      <c r="O251" s="222"/>
      <c r="P251" s="225"/>
      <c r="Q251" s="225"/>
      <c r="R251" s="222"/>
      <c r="S251" s="222"/>
    </row>
    <row r="252" spans="1:19" x14ac:dyDescent="0.25">
      <c r="A252" s="231"/>
      <c r="B252" s="247"/>
      <c r="C252" s="238"/>
      <c r="D252" s="231"/>
      <c r="E252" s="240"/>
      <c r="F252" s="240"/>
      <c r="G252" s="240"/>
      <c r="H252" s="240"/>
      <c r="I252" s="240"/>
      <c r="J252" s="240"/>
      <c r="K252" s="222"/>
      <c r="L252" s="222"/>
      <c r="M252" s="222"/>
      <c r="N252" s="222"/>
      <c r="O252" s="222"/>
      <c r="P252" s="222"/>
      <c r="Q252" s="225"/>
      <c r="R252" s="222"/>
      <c r="S252" s="222"/>
    </row>
    <row r="253" spans="1:19" x14ac:dyDescent="0.25">
      <c r="A253" s="222"/>
      <c r="B253" s="222"/>
      <c r="C253" s="222"/>
      <c r="D253" s="222"/>
      <c r="E253" s="224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</row>
    <row r="254" spans="1:19" x14ac:dyDescent="0.25">
      <c r="A254" s="404" t="s">
        <v>4</v>
      </c>
      <c r="B254" s="405" t="s">
        <v>6</v>
      </c>
      <c r="C254" s="404" t="s">
        <v>7</v>
      </c>
      <c r="D254" s="404" t="s">
        <v>8</v>
      </c>
      <c r="E254" s="404" t="s">
        <v>14</v>
      </c>
      <c r="F254" s="404"/>
      <c r="G254" s="404"/>
      <c r="H254" s="404" t="s">
        <v>15</v>
      </c>
      <c r="I254" s="404"/>
      <c r="J254" s="404"/>
      <c r="K254" s="404"/>
      <c r="L254" s="404"/>
      <c r="M254" s="404" t="s">
        <v>12</v>
      </c>
      <c r="N254" s="404"/>
      <c r="O254" s="406" t="s">
        <v>20</v>
      </c>
      <c r="P254" s="235"/>
      <c r="Q254" s="235"/>
      <c r="R254" s="235"/>
      <c r="S254" s="235"/>
    </row>
    <row r="255" spans="1:19" ht="34.200000000000003" x14ac:dyDescent="0.25">
      <c r="A255" s="404"/>
      <c r="B255" s="405"/>
      <c r="C255" s="404"/>
      <c r="D255" s="404"/>
      <c r="E255" s="248" t="s">
        <v>9</v>
      </c>
      <c r="F255" s="248" t="s">
        <v>17</v>
      </c>
      <c r="G255" s="404" t="s">
        <v>18</v>
      </c>
      <c r="H255" s="404" t="s">
        <v>19</v>
      </c>
      <c r="I255" s="404" t="s">
        <v>5</v>
      </c>
      <c r="J255" s="404" t="s">
        <v>11</v>
      </c>
      <c r="K255" s="248" t="s">
        <v>17</v>
      </c>
      <c r="L255" s="404" t="s">
        <v>18</v>
      </c>
      <c r="M255" s="404"/>
      <c r="N255" s="404"/>
      <c r="O255" s="406"/>
      <c r="P255" s="235"/>
      <c r="Q255" s="235"/>
      <c r="R255" s="235"/>
      <c r="S255" s="235"/>
    </row>
    <row r="256" spans="1:19" ht="34.200000000000003" x14ac:dyDescent="0.25">
      <c r="A256" s="404"/>
      <c r="B256" s="405"/>
      <c r="C256" s="404"/>
      <c r="D256" s="404"/>
      <c r="E256" s="248" t="s">
        <v>11</v>
      </c>
      <c r="F256" s="248" t="s">
        <v>10</v>
      </c>
      <c r="G256" s="404"/>
      <c r="H256" s="404"/>
      <c r="I256" s="404"/>
      <c r="J256" s="404"/>
      <c r="K256" s="248" t="s">
        <v>10</v>
      </c>
      <c r="L256" s="404"/>
      <c r="M256" s="248" t="s">
        <v>13</v>
      </c>
      <c r="N256" s="248" t="s">
        <v>9</v>
      </c>
      <c r="O256" s="406"/>
      <c r="P256" s="235"/>
      <c r="Q256" s="235"/>
      <c r="R256" s="235"/>
      <c r="S256" s="235"/>
    </row>
    <row r="257" spans="1:19" x14ac:dyDescent="0.25">
      <c r="A257" s="236">
        <v>1</v>
      </c>
      <c r="B257" s="237">
        <v>2</v>
      </c>
      <c r="C257" s="248">
        <v>3</v>
      </c>
      <c r="D257" s="248">
        <v>4</v>
      </c>
      <c r="E257" s="248">
        <v>5</v>
      </c>
      <c r="F257" s="236">
        <v>6</v>
      </c>
      <c r="G257" s="236">
        <v>7</v>
      </c>
      <c r="H257" s="236">
        <v>8</v>
      </c>
      <c r="I257" s="236">
        <v>9</v>
      </c>
      <c r="J257" s="236">
        <v>10</v>
      </c>
      <c r="K257" s="236">
        <v>11</v>
      </c>
      <c r="L257" s="236">
        <v>12</v>
      </c>
      <c r="M257" s="236">
        <v>13</v>
      </c>
      <c r="N257" s="236">
        <v>14</v>
      </c>
      <c r="O257" s="236">
        <v>15</v>
      </c>
      <c r="P257" s="225"/>
      <c r="Q257" s="225"/>
      <c r="R257" s="222"/>
      <c r="S257" s="222"/>
    </row>
    <row r="258" spans="1:19" x14ac:dyDescent="0.25">
      <c r="A258" s="407" t="s">
        <v>30</v>
      </c>
      <c r="B258" s="408"/>
      <c r="C258" s="408"/>
      <c r="D258" s="408"/>
      <c r="E258" s="408"/>
      <c r="F258" s="408"/>
      <c r="G258" s="408"/>
      <c r="H258" s="408"/>
      <c r="I258" s="408"/>
      <c r="J258" s="408"/>
      <c r="K258" s="408"/>
      <c r="L258" s="408"/>
      <c r="M258" s="408"/>
      <c r="N258" s="408"/>
      <c r="O258" s="408"/>
      <c r="P258" s="222"/>
      <c r="Q258" s="222"/>
      <c r="R258" s="222"/>
      <c r="S258" s="222"/>
    </row>
    <row r="259" spans="1:19" ht="187.8" x14ac:dyDescent="0.25">
      <c r="A259" s="251" t="s">
        <v>31</v>
      </c>
      <c r="B259" s="252" t="s">
        <v>234</v>
      </c>
      <c r="C259" s="253" t="s">
        <v>240</v>
      </c>
      <c r="D259" s="254">
        <v>2.3199999999999998</v>
      </c>
      <c r="E259" s="255" t="s">
        <v>236</v>
      </c>
      <c r="F259" s="255">
        <v>4315.08</v>
      </c>
      <c r="G259" s="256"/>
      <c r="H259" s="256"/>
      <c r="I259" s="256">
        <v>14471.79</v>
      </c>
      <c r="J259" s="256">
        <v>4460.8</v>
      </c>
      <c r="K259" s="256">
        <v>10010.99</v>
      </c>
      <c r="L259" s="256"/>
      <c r="M259" s="256">
        <v>168</v>
      </c>
      <c r="N259" s="256">
        <v>389.76</v>
      </c>
      <c r="O259" s="256"/>
      <c r="P259" s="222"/>
      <c r="Q259" s="222"/>
      <c r="R259" s="222"/>
      <c r="S259" s="222"/>
    </row>
    <row r="260" spans="1:19" x14ac:dyDescent="0.25">
      <c r="A260" s="409" t="s">
        <v>35</v>
      </c>
      <c r="B260" s="408"/>
      <c r="C260" s="408"/>
      <c r="D260" s="408"/>
      <c r="E260" s="408"/>
      <c r="F260" s="408"/>
      <c r="G260" s="408"/>
      <c r="H260" s="408"/>
      <c r="I260" s="255">
        <v>14471.79</v>
      </c>
      <c r="J260" s="255">
        <v>4460.8</v>
      </c>
      <c r="K260" s="255">
        <v>10010.99</v>
      </c>
      <c r="L260" s="256"/>
      <c r="M260" s="256"/>
      <c r="N260" s="255">
        <v>389.76</v>
      </c>
      <c r="O260" s="256"/>
      <c r="P260" s="222"/>
      <c r="Q260" s="222"/>
      <c r="R260" s="222"/>
      <c r="S260" s="222"/>
    </row>
    <row r="261" spans="1:19" x14ac:dyDescent="0.25">
      <c r="A261" s="409" t="s">
        <v>36</v>
      </c>
      <c r="B261" s="408"/>
      <c r="C261" s="408"/>
      <c r="D261" s="408"/>
      <c r="E261" s="408"/>
      <c r="F261" s="408"/>
      <c r="G261" s="408"/>
      <c r="H261" s="408"/>
      <c r="I261" s="255">
        <v>8921.6</v>
      </c>
      <c r="J261" s="256"/>
      <c r="K261" s="256"/>
      <c r="L261" s="256"/>
      <c r="M261" s="256"/>
      <c r="N261" s="256"/>
      <c r="O261" s="256"/>
      <c r="P261" s="222"/>
      <c r="Q261" s="222"/>
      <c r="R261" s="222"/>
      <c r="S261" s="222"/>
    </row>
    <row r="262" spans="1:19" x14ac:dyDescent="0.25">
      <c r="A262" s="409" t="s">
        <v>37</v>
      </c>
      <c r="B262" s="408"/>
      <c r="C262" s="408"/>
      <c r="D262" s="408"/>
      <c r="E262" s="408"/>
      <c r="F262" s="408"/>
      <c r="G262" s="408"/>
      <c r="H262" s="408"/>
      <c r="I262" s="255">
        <v>2676.48</v>
      </c>
      <c r="J262" s="256"/>
      <c r="K262" s="256"/>
      <c r="L262" s="256"/>
      <c r="M262" s="256"/>
      <c r="N262" s="256"/>
      <c r="O262" s="256"/>
      <c r="P262" s="222"/>
      <c r="Q262" s="222"/>
      <c r="R262" s="222"/>
      <c r="S262" s="222"/>
    </row>
    <row r="263" spans="1:19" x14ac:dyDescent="0.25">
      <c r="A263" s="410" t="s">
        <v>38</v>
      </c>
      <c r="B263" s="408"/>
      <c r="C263" s="408"/>
      <c r="D263" s="408"/>
      <c r="E263" s="408"/>
      <c r="F263" s="408"/>
      <c r="G263" s="408"/>
      <c r="H263" s="408"/>
      <c r="I263" s="257">
        <v>305486.74</v>
      </c>
      <c r="J263" s="256"/>
      <c r="K263" s="256"/>
      <c r="L263" s="256"/>
      <c r="M263" s="256"/>
      <c r="N263" s="257">
        <v>389.76</v>
      </c>
      <c r="O263" s="256"/>
      <c r="P263" s="222"/>
      <c r="Q263" s="222"/>
      <c r="R263" s="222"/>
      <c r="S263" s="222"/>
    </row>
    <row r="265" spans="1:19" ht="15.6" x14ac:dyDescent="0.25">
      <c r="A265" s="261"/>
      <c r="B265" s="268"/>
      <c r="C265" s="263"/>
      <c r="D265" s="269" t="s">
        <v>246</v>
      </c>
      <c r="E265" s="258"/>
      <c r="F265" s="270"/>
      <c r="G265" s="270"/>
      <c r="H265" s="270"/>
      <c r="I265" s="258"/>
      <c r="J265" s="258"/>
      <c r="K265" s="258"/>
      <c r="L265" s="258"/>
      <c r="M265" s="258"/>
      <c r="N265" s="258"/>
      <c r="O265" s="258"/>
      <c r="P265" s="264"/>
      <c r="Q265" s="264"/>
      <c r="R265" s="225"/>
      <c r="S265" s="225"/>
    </row>
    <row r="266" spans="1:19" x14ac:dyDescent="0.25">
      <c r="A266" s="261"/>
      <c r="B266" s="268"/>
      <c r="C266" s="263"/>
      <c r="D266" s="271" t="s">
        <v>1</v>
      </c>
      <c r="E266" s="258"/>
      <c r="F266" s="272"/>
      <c r="G266" s="272"/>
      <c r="H266" s="272"/>
      <c r="I266" s="258"/>
      <c r="J266" s="258"/>
      <c r="K266" s="258"/>
      <c r="L266" s="258"/>
      <c r="M266" s="258"/>
      <c r="N266" s="258"/>
      <c r="O266" s="258"/>
      <c r="P266" s="264"/>
      <c r="Q266" s="264"/>
      <c r="R266" s="225"/>
      <c r="S266" s="225"/>
    </row>
    <row r="267" spans="1:19" x14ac:dyDescent="0.25">
      <c r="A267" s="278"/>
      <c r="B267" s="279"/>
      <c r="C267" s="280"/>
      <c r="D267" s="280"/>
      <c r="E267" s="280"/>
      <c r="F267" s="280"/>
      <c r="G267" s="280"/>
      <c r="H267" s="280"/>
      <c r="I267" s="280"/>
      <c r="J267" s="280"/>
      <c r="K267" s="258"/>
      <c r="L267" s="258"/>
      <c r="M267" s="258"/>
      <c r="N267" s="258"/>
      <c r="O267" s="258"/>
      <c r="P267" s="264"/>
      <c r="Q267" s="264"/>
      <c r="R267" s="225"/>
      <c r="S267" s="225"/>
    </row>
    <row r="268" spans="1:19" x14ac:dyDescent="0.25">
      <c r="A268" s="281" t="s">
        <v>2</v>
      </c>
      <c r="B268" s="398" t="s">
        <v>247</v>
      </c>
      <c r="C268" s="399"/>
      <c r="D268" s="399"/>
      <c r="E268" s="399"/>
      <c r="F268" s="399"/>
      <c r="G268" s="399"/>
      <c r="H268" s="399"/>
      <c r="I268" s="399"/>
      <c r="J268" s="399"/>
      <c r="K268" s="399"/>
      <c r="L268" s="258"/>
      <c r="M268" s="258"/>
      <c r="N268" s="258"/>
      <c r="O268" s="264"/>
      <c r="P268" s="264"/>
      <c r="Q268" s="264"/>
      <c r="R268" s="225"/>
      <c r="S268" s="225"/>
    </row>
    <row r="269" spans="1:19" x14ac:dyDescent="0.25">
      <c r="A269" s="278"/>
      <c r="B269" s="282"/>
      <c r="C269" s="283"/>
      <c r="D269" s="267" t="s">
        <v>3</v>
      </c>
      <c r="E269" s="290"/>
      <c r="F269" s="267"/>
      <c r="G269" s="267"/>
      <c r="H269" s="267"/>
      <c r="I269" s="283"/>
      <c r="J269" s="283"/>
      <c r="K269" s="266"/>
      <c r="L269" s="258"/>
      <c r="M269" s="258"/>
      <c r="N269" s="258"/>
      <c r="O269" s="258"/>
      <c r="P269" s="264"/>
      <c r="Q269" s="264"/>
      <c r="R269" s="225"/>
      <c r="S269" s="225"/>
    </row>
    <row r="270" spans="1:19" x14ac:dyDescent="0.25">
      <c r="A270" s="264"/>
      <c r="B270" s="284"/>
      <c r="C270" s="280"/>
      <c r="D270" s="280"/>
      <c r="E270" s="280"/>
      <c r="F270" s="280"/>
      <c r="G270" s="280"/>
      <c r="H270" s="280"/>
      <c r="I270" s="280"/>
      <c r="J270" s="280"/>
      <c r="K270" s="258"/>
      <c r="L270" s="258"/>
      <c r="M270" s="258"/>
      <c r="N270" s="258"/>
      <c r="O270" s="264"/>
      <c r="P270" s="264"/>
      <c r="Q270" s="264"/>
      <c r="R270" s="225"/>
      <c r="S270" s="225"/>
    </row>
    <row r="271" spans="1:19" ht="13.8" x14ac:dyDescent="0.25">
      <c r="A271" s="258"/>
      <c r="B271" s="400" t="s">
        <v>16</v>
      </c>
      <c r="C271" s="399"/>
      <c r="D271" s="399"/>
      <c r="E271" s="399"/>
      <c r="F271" s="399"/>
      <c r="G271" s="399"/>
      <c r="H271" s="399"/>
      <c r="I271" s="399"/>
      <c r="J271" s="399"/>
      <c r="K271" s="399"/>
      <c r="L271" s="399"/>
      <c r="M271" s="399"/>
      <c r="N271" s="399"/>
      <c r="O271" s="399"/>
      <c r="P271" s="273"/>
      <c r="Q271" s="264"/>
      <c r="R271" s="225"/>
      <c r="S271" s="225"/>
    </row>
    <row r="272" spans="1:19" x14ac:dyDescent="0.25">
      <c r="A272" s="271"/>
      <c r="B272" s="274" t="s">
        <v>29</v>
      </c>
      <c r="C272" s="286"/>
      <c r="D272" s="401" t="s">
        <v>242</v>
      </c>
      <c r="E272" s="402"/>
      <c r="F272" s="285" t="s">
        <v>22</v>
      </c>
      <c r="G272" s="274"/>
      <c r="H272" s="280"/>
      <c r="I272" s="274"/>
      <c r="J272" s="280"/>
      <c r="K272" s="280"/>
      <c r="L272" s="280"/>
      <c r="M272" s="280"/>
      <c r="N272" s="280"/>
      <c r="O272" s="280"/>
      <c r="P272" s="264"/>
      <c r="Q272" s="264"/>
      <c r="R272" s="225"/>
      <c r="S272" s="225"/>
    </row>
    <row r="273" spans="1:19" x14ac:dyDescent="0.25">
      <c r="A273" s="271"/>
      <c r="B273" s="274" t="s">
        <v>25</v>
      </c>
      <c r="C273" s="286"/>
      <c r="D273" s="403" t="s">
        <v>243</v>
      </c>
      <c r="E273" s="402"/>
      <c r="F273" s="274" t="s">
        <v>22</v>
      </c>
      <c r="G273" s="274"/>
      <c r="H273" s="280"/>
      <c r="I273" s="274"/>
      <c r="J273" s="280"/>
      <c r="K273" s="280"/>
      <c r="L273" s="280"/>
      <c r="M273" s="280"/>
      <c r="N273" s="280"/>
      <c r="O273" s="280"/>
      <c r="P273" s="264"/>
      <c r="Q273" s="264"/>
      <c r="R273" s="258"/>
      <c r="S273" s="258"/>
    </row>
    <row r="274" spans="1:19" x14ac:dyDescent="0.25">
      <c r="A274" s="271"/>
      <c r="B274" s="274" t="s">
        <v>26</v>
      </c>
      <c r="C274" s="286"/>
      <c r="D274" s="403" t="s">
        <v>244</v>
      </c>
      <c r="E274" s="402"/>
      <c r="F274" s="274" t="s">
        <v>28</v>
      </c>
      <c r="G274" s="274"/>
      <c r="H274" s="280"/>
      <c r="I274" s="274"/>
      <c r="J274" s="280"/>
      <c r="K274" s="280"/>
      <c r="L274" s="280"/>
      <c r="M274" s="280"/>
      <c r="N274" s="280"/>
      <c r="O274" s="280"/>
      <c r="P274" s="264"/>
      <c r="Q274" s="264"/>
      <c r="R274" s="258"/>
      <c r="S274" s="258"/>
    </row>
    <row r="275" spans="1:19" x14ac:dyDescent="0.25">
      <c r="A275" s="258"/>
      <c r="B275" s="291" t="s">
        <v>24</v>
      </c>
      <c r="C275" s="286"/>
      <c r="D275" s="280"/>
      <c r="E275" s="280"/>
      <c r="F275" s="280"/>
      <c r="G275" s="280"/>
      <c r="H275" s="280"/>
      <c r="I275" s="280"/>
      <c r="J275" s="280"/>
      <c r="K275" s="258"/>
      <c r="L275" s="258"/>
      <c r="M275" s="258"/>
      <c r="N275" s="258"/>
      <c r="O275" s="258"/>
      <c r="P275" s="264"/>
      <c r="Q275" s="264"/>
      <c r="R275" s="258"/>
      <c r="S275" s="258"/>
    </row>
    <row r="276" spans="1:19" x14ac:dyDescent="0.25">
      <c r="A276" s="271"/>
      <c r="B276" s="287"/>
      <c r="C276" s="278"/>
      <c r="D276" s="271"/>
      <c r="E276" s="280"/>
      <c r="F276" s="280"/>
      <c r="G276" s="280"/>
      <c r="H276" s="280"/>
      <c r="I276" s="280"/>
      <c r="J276" s="280"/>
      <c r="K276" s="258"/>
      <c r="L276" s="258"/>
      <c r="M276" s="258"/>
      <c r="N276" s="258"/>
      <c r="O276" s="258"/>
      <c r="P276" s="258"/>
      <c r="Q276" s="264"/>
      <c r="R276" s="258"/>
      <c r="S276" s="258"/>
    </row>
    <row r="277" spans="1:19" x14ac:dyDescent="0.25">
      <c r="A277" s="258"/>
      <c r="B277" s="258"/>
      <c r="C277" s="258"/>
      <c r="D277" s="258"/>
      <c r="E277" s="263"/>
      <c r="F277" s="258"/>
      <c r="G277" s="258"/>
      <c r="H277" s="258"/>
      <c r="I277" s="258"/>
      <c r="J277" s="258"/>
      <c r="K277" s="258"/>
      <c r="L277" s="258"/>
      <c r="M277" s="258"/>
      <c r="N277" s="258"/>
      <c r="O277" s="258"/>
      <c r="P277" s="258"/>
      <c r="Q277" s="258"/>
      <c r="R277" s="258"/>
      <c r="S277" s="258"/>
    </row>
    <row r="278" spans="1:19" x14ac:dyDescent="0.25">
      <c r="A278" s="404" t="s">
        <v>4</v>
      </c>
      <c r="B278" s="405" t="s">
        <v>6</v>
      </c>
      <c r="C278" s="404" t="s">
        <v>7</v>
      </c>
      <c r="D278" s="404" t="s">
        <v>8</v>
      </c>
      <c r="E278" s="404" t="s">
        <v>14</v>
      </c>
      <c r="F278" s="404"/>
      <c r="G278" s="404"/>
      <c r="H278" s="404" t="s">
        <v>15</v>
      </c>
      <c r="I278" s="404"/>
      <c r="J278" s="404"/>
      <c r="K278" s="404"/>
      <c r="L278" s="404"/>
      <c r="M278" s="404" t="s">
        <v>12</v>
      </c>
      <c r="N278" s="404"/>
      <c r="O278" s="406" t="s">
        <v>20</v>
      </c>
      <c r="P278" s="275"/>
      <c r="Q278" s="275"/>
      <c r="R278" s="275"/>
      <c r="S278" s="275"/>
    </row>
    <row r="279" spans="1:19" ht="34.200000000000003" x14ac:dyDescent="0.25">
      <c r="A279" s="404"/>
      <c r="B279" s="405"/>
      <c r="C279" s="404"/>
      <c r="D279" s="404"/>
      <c r="E279" s="289" t="s">
        <v>9</v>
      </c>
      <c r="F279" s="289" t="s">
        <v>17</v>
      </c>
      <c r="G279" s="404" t="s">
        <v>18</v>
      </c>
      <c r="H279" s="404" t="s">
        <v>19</v>
      </c>
      <c r="I279" s="404" t="s">
        <v>5</v>
      </c>
      <c r="J279" s="404" t="s">
        <v>11</v>
      </c>
      <c r="K279" s="289" t="s">
        <v>17</v>
      </c>
      <c r="L279" s="404" t="s">
        <v>18</v>
      </c>
      <c r="M279" s="404"/>
      <c r="N279" s="404"/>
      <c r="O279" s="406"/>
      <c r="P279" s="275"/>
      <c r="Q279" s="275"/>
      <c r="R279" s="275"/>
      <c r="S279" s="275"/>
    </row>
    <row r="280" spans="1:19" ht="34.200000000000003" x14ac:dyDescent="0.25">
      <c r="A280" s="404"/>
      <c r="B280" s="405"/>
      <c r="C280" s="404"/>
      <c r="D280" s="404"/>
      <c r="E280" s="289" t="s">
        <v>11</v>
      </c>
      <c r="F280" s="289" t="s">
        <v>10</v>
      </c>
      <c r="G280" s="404"/>
      <c r="H280" s="404"/>
      <c r="I280" s="404"/>
      <c r="J280" s="404"/>
      <c r="K280" s="289" t="s">
        <v>10</v>
      </c>
      <c r="L280" s="404"/>
      <c r="M280" s="289" t="s">
        <v>13</v>
      </c>
      <c r="N280" s="289" t="s">
        <v>9</v>
      </c>
      <c r="O280" s="406"/>
      <c r="P280" s="275"/>
      <c r="Q280" s="275"/>
      <c r="R280" s="275"/>
      <c r="S280" s="275"/>
    </row>
    <row r="281" spans="1:19" x14ac:dyDescent="0.25">
      <c r="A281" s="276">
        <v>1</v>
      </c>
      <c r="B281" s="277">
        <v>2</v>
      </c>
      <c r="C281" s="289">
        <v>3</v>
      </c>
      <c r="D281" s="289">
        <v>4</v>
      </c>
      <c r="E281" s="289">
        <v>5</v>
      </c>
      <c r="F281" s="276">
        <v>6</v>
      </c>
      <c r="G281" s="276">
        <v>7</v>
      </c>
      <c r="H281" s="276">
        <v>8</v>
      </c>
      <c r="I281" s="276">
        <v>9</v>
      </c>
      <c r="J281" s="276">
        <v>10</v>
      </c>
      <c r="K281" s="276">
        <v>11</v>
      </c>
      <c r="L281" s="276">
        <v>12</v>
      </c>
      <c r="M281" s="276">
        <v>13</v>
      </c>
      <c r="N281" s="276">
        <v>14</v>
      </c>
      <c r="O281" s="276">
        <v>15</v>
      </c>
      <c r="P281" s="264"/>
      <c r="Q281" s="264"/>
      <c r="R281" s="258"/>
      <c r="S281" s="258"/>
    </row>
    <row r="282" spans="1:19" x14ac:dyDescent="0.25">
      <c r="A282" s="407" t="s">
        <v>30</v>
      </c>
      <c r="B282" s="408"/>
      <c r="C282" s="408"/>
      <c r="D282" s="408"/>
      <c r="E282" s="408"/>
      <c r="F282" s="408"/>
      <c r="G282" s="408"/>
      <c r="H282" s="408"/>
      <c r="I282" s="408"/>
      <c r="J282" s="408"/>
      <c r="K282" s="408"/>
      <c r="L282" s="408"/>
      <c r="M282" s="408"/>
      <c r="N282" s="408"/>
      <c r="O282" s="408"/>
      <c r="P282" s="258"/>
      <c r="Q282" s="258"/>
      <c r="R282" s="258"/>
      <c r="S282" s="258"/>
    </row>
    <row r="283" spans="1:19" ht="187.8" x14ac:dyDescent="0.25">
      <c r="A283" s="292" t="s">
        <v>31</v>
      </c>
      <c r="B283" s="293" t="s">
        <v>32</v>
      </c>
      <c r="C283" s="294" t="s">
        <v>245</v>
      </c>
      <c r="D283" s="295">
        <v>3.31</v>
      </c>
      <c r="E283" s="296" t="s">
        <v>34</v>
      </c>
      <c r="F283" s="296">
        <v>2773.98</v>
      </c>
      <c r="G283" s="297"/>
      <c r="H283" s="297"/>
      <c r="I283" s="297">
        <v>13273.23</v>
      </c>
      <c r="J283" s="297">
        <v>4091.36</v>
      </c>
      <c r="K283" s="297">
        <v>9181.8700000000008</v>
      </c>
      <c r="L283" s="297"/>
      <c r="M283" s="297">
        <v>108</v>
      </c>
      <c r="N283" s="297">
        <v>357.48</v>
      </c>
      <c r="O283" s="297"/>
      <c r="P283" s="258"/>
      <c r="Q283" s="258"/>
      <c r="R283" s="258"/>
      <c r="S283" s="258"/>
    </row>
    <row r="284" spans="1:19" x14ac:dyDescent="0.25">
      <c r="A284" s="409" t="s">
        <v>35</v>
      </c>
      <c r="B284" s="408"/>
      <c r="C284" s="408"/>
      <c r="D284" s="408"/>
      <c r="E284" s="408"/>
      <c r="F284" s="408"/>
      <c r="G284" s="408"/>
      <c r="H284" s="408"/>
      <c r="I284" s="296">
        <v>13273.23</v>
      </c>
      <c r="J284" s="296">
        <v>4091.36</v>
      </c>
      <c r="K284" s="296">
        <v>9181.8700000000008</v>
      </c>
      <c r="L284" s="297"/>
      <c r="M284" s="297"/>
      <c r="N284" s="296">
        <v>357.48</v>
      </c>
      <c r="O284" s="297"/>
      <c r="P284" s="258"/>
      <c r="Q284" s="258"/>
      <c r="R284" s="258"/>
      <c r="S284" s="258"/>
    </row>
    <row r="285" spans="1:19" x14ac:dyDescent="0.25">
      <c r="A285" s="409" t="s">
        <v>36</v>
      </c>
      <c r="B285" s="408"/>
      <c r="C285" s="408"/>
      <c r="D285" s="408"/>
      <c r="E285" s="408"/>
      <c r="F285" s="408"/>
      <c r="G285" s="408"/>
      <c r="H285" s="408"/>
      <c r="I285" s="296">
        <v>8182.72</v>
      </c>
      <c r="J285" s="297"/>
      <c r="K285" s="297"/>
      <c r="L285" s="297"/>
      <c r="M285" s="297"/>
      <c r="N285" s="297"/>
      <c r="O285" s="297"/>
      <c r="P285" s="258"/>
      <c r="Q285" s="258"/>
      <c r="R285" s="258"/>
      <c r="S285" s="258"/>
    </row>
    <row r="286" spans="1:19" x14ac:dyDescent="0.25">
      <c r="A286" s="409" t="s">
        <v>37</v>
      </c>
      <c r="B286" s="408"/>
      <c r="C286" s="408"/>
      <c r="D286" s="408"/>
      <c r="E286" s="408"/>
      <c r="F286" s="408"/>
      <c r="G286" s="408"/>
      <c r="H286" s="408"/>
      <c r="I286" s="296">
        <v>2454.8200000000002</v>
      </c>
      <c r="J286" s="297"/>
      <c r="K286" s="297"/>
      <c r="L286" s="297"/>
      <c r="M286" s="297"/>
      <c r="N286" s="297"/>
      <c r="O286" s="297"/>
      <c r="P286" s="258"/>
      <c r="Q286" s="258"/>
      <c r="R286" s="258"/>
      <c r="S286" s="258"/>
    </row>
    <row r="287" spans="1:19" x14ac:dyDescent="0.25">
      <c r="A287" s="410" t="s">
        <v>38</v>
      </c>
      <c r="B287" s="408"/>
      <c r="C287" s="408"/>
      <c r="D287" s="408"/>
      <c r="E287" s="408"/>
      <c r="F287" s="408"/>
      <c r="G287" s="408"/>
      <c r="H287" s="408"/>
      <c r="I287" s="298">
        <v>280186.40000000002</v>
      </c>
      <c r="J287" s="297"/>
      <c r="K287" s="297"/>
      <c r="L287" s="297"/>
      <c r="M287" s="297"/>
      <c r="N287" s="298">
        <v>357.48</v>
      </c>
      <c r="O287" s="297"/>
      <c r="P287" s="258"/>
      <c r="Q287" s="258"/>
      <c r="R287" s="258"/>
      <c r="S287" s="258"/>
    </row>
    <row r="289" spans="1:19" ht="15.6" x14ac:dyDescent="0.25">
      <c r="A289" s="316"/>
      <c r="B289" s="321"/>
      <c r="C289" s="317"/>
      <c r="D289" s="322" t="s">
        <v>312</v>
      </c>
      <c r="E289" s="315"/>
      <c r="F289" s="323"/>
      <c r="G289" s="323"/>
      <c r="H289" s="323"/>
      <c r="I289" s="315"/>
      <c r="J289" s="315"/>
      <c r="K289" s="315"/>
      <c r="L289" s="315"/>
      <c r="M289" s="315"/>
      <c r="N289" s="315"/>
      <c r="O289" s="315"/>
      <c r="P289" s="318"/>
      <c r="Q289" s="318"/>
      <c r="R289" s="264"/>
      <c r="S289" s="264"/>
    </row>
    <row r="290" spans="1:19" x14ac:dyDescent="0.25">
      <c r="A290" s="316"/>
      <c r="B290" s="321"/>
      <c r="C290" s="317"/>
      <c r="D290" s="324" t="s">
        <v>1</v>
      </c>
      <c r="E290" s="315"/>
      <c r="F290" s="325"/>
      <c r="G290" s="325"/>
      <c r="H290" s="325"/>
      <c r="I290" s="315"/>
      <c r="J290" s="315"/>
      <c r="K290" s="315"/>
      <c r="L290" s="315"/>
      <c r="M290" s="315"/>
      <c r="N290" s="315"/>
      <c r="O290" s="315"/>
      <c r="P290" s="318"/>
      <c r="Q290" s="318"/>
      <c r="R290" s="264"/>
      <c r="S290" s="264"/>
    </row>
    <row r="291" spans="1:19" x14ac:dyDescent="0.25">
      <c r="A291" s="331"/>
      <c r="B291" s="332"/>
      <c r="C291" s="333"/>
      <c r="D291" s="333"/>
      <c r="E291" s="333"/>
      <c r="F291" s="333"/>
      <c r="G291" s="333"/>
      <c r="H291" s="333"/>
      <c r="I291" s="333"/>
      <c r="J291" s="333"/>
      <c r="K291" s="315"/>
      <c r="L291" s="315"/>
      <c r="M291" s="315"/>
      <c r="N291" s="315"/>
      <c r="O291" s="315"/>
      <c r="P291" s="318"/>
      <c r="Q291" s="318"/>
      <c r="R291" s="264"/>
      <c r="S291" s="264"/>
    </row>
    <row r="292" spans="1:19" ht="12.75" customHeight="1" x14ac:dyDescent="0.25">
      <c r="A292" s="334" t="s">
        <v>2</v>
      </c>
      <c r="B292" s="398" t="s">
        <v>313</v>
      </c>
      <c r="C292" s="432"/>
      <c r="D292" s="432"/>
      <c r="E292" s="432"/>
      <c r="F292" s="432"/>
      <c r="G292" s="432"/>
      <c r="H292" s="432"/>
      <c r="I292" s="432"/>
      <c r="J292" s="432"/>
      <c r="K292" s="432"/>
      <c r="L292" s="315"/>
      <c r="M292" s="315"/>
      <c r="N292" s="315"/>
      <c r="O292" s="318"/>
      <c r="P292" s="318"/>
      <c r="Q292" s="318"/>
      <c r="R292" s="264"/>
      <c r="S292" s="264"/>
    </row>
    <row r="293" spans="1:19" x14ac:dyDescent="0.25">
      <c r="A293" s="331"/>
      <c r="B293" s="335"/>
      <c r="C293" s="336"/>
      <c r="D293" s="320" t="s">
        <v>3</v>
      </c>
      <c r="E293" s="342"/>
      <c r="F293" s="320"/>
      <c r="G293" s="320"/>
      <c r="H293" s="320"/>
      <c r="I293" s="336"/>
      <c r="J293" s="336"/>
      <c r="K293" s="319"/>
      <c r="L293" s="315"/>
      <c r="M293" s="315"/>
      <c r="N293" s="315"/>
      <c r="O293" s="315"/>
      <c r="P293" s="318"/>
      <c r="Q293" s="318"/>
      <c r="R293" s="264"/>
      <c r="S293" s="264"/>
    </row>
    <row r="294" spans="1:19" x14ac:dyDescent="0.25">
      <c r="A294" s="318"/>
      <c r="B294" s="337"/>
      <c r="C294" s="333"/>
      <c r="D294" s="333"/>
      <c r="E294" s="333"/>
      <c r="F294" s="333"/>
      <c r="G294" s="333"/>
      <c r="H294" s="333"/>
      <c r="I294" s="333"/>
      <c r="J294" s="333"/>
      <c r="K294" s="315"/>
      <c r="L294" s="315"/>
      <c r="M294" s="315"/>
      <c r="N294" s="315"/>
      <c r="O294" s="318"/>
      <c r="P294" s="318"/>
      <c r="Q294" s="318"/>
      <c r="R294" s="264"/>
      <c r="S294" s="264"/>
    </row>
    <row r="295" spans="1:19" ht="13.8" x14ac:dyDescent="0.25">
      <c r="A295" s="315"/>
      <c r="B295" s="400" t="s">
        <v>16</v>
      </c>
      <c r="C295" s="400"/>
      <c r="D295" s="400"/>
      <c r="E295" s="400"/>
      <c r="F295" s="400"/>
      <c r="G295" s="400"/>
      <c r="H295" s="400"/>
      <c r="I295" s="400"/>
      <c r="J295" s="400"/>
      <c r="K295" s="400"/>
      <c r="L295" s="400"/>
      <c r="M295" s="400"/>
      <c r="N295" s="400"/>
      <c r="O295" s="400"/>
      <c r="P295" s="326"/>
      <c r="Q295" s="318"/>
      <c r="R295" s="318"/>
      <c r="S295" s="318"/>
    </row>
    <row r="296" spans="1:19" x14ac:dyDescent="0.25">
      <c r="A296" s="324"/>
      <c r="B296" s="327" t="s">
        <v>40</v>
      </c>
      <c r="C296" s="339"/>
      <c r="D296" s="401" t="s">
        <v>272</v>
      </c>
      <c r="E296" s="401"/>
      <c r="F296" s="338" t="s">
        <v>22</v>
      </c>
      <c r="G296" s="327"/>
      <c r="H296" s="333"/>
      <c r="I296" s="327"/>
      <c r="J296" s="333"/>
      <c r="K296" s="333"/>
      <c r="L296" s="333"/>
      <c r="M296" s="333"/>
      <c r="N296" s="333"/>
      <c r="O296" s="333"/>
      <c r="P296" s="318"/>
      <c r="Q296" s="318"/>
      <c r="R296" s="318"/>
      <c r="S296" s="318"/>
    </row>
    <row r="297" spans="1:19" x14ac:dyDescent="0.25">
      <c r="A297" s="324"/>
      <c r="B297" s="327" t="s">
        <v>41</v>
      </c>
      <c r="C297" s="339"/>
      <c r="D297" s="401" t="s">
        <v>273</v>
      </c>
      <c r="E297" s="401"/>
      <c r="F297" s="338" t="s">
        <v>22</v>
      </c>
      <c r="G297" s="327"/>
      <c r="H297" s="333"/>
      <c r="I297" s="327"/>
      <c r="J297" s="333"/>
      <c r="K297" s="333"/>
      <c r="L297" s="333"/>
      <c r="M297" s="333"/>
      <c r="N297" s="333"/>
      <c r="O297" s="333"/>
      <c r="P297" s="318"/>
      <c r="Q297" s="318"/>
      <c r="R297" s="315"/>
      <c r="S297" s="315"/>
    </row>
    <row r="298" spans="1:19" x14ac:dyDescent="0.25">
      <c r="A298" s="324"/>
      <c r="B298" s="327" t="s">
        <v>43</v>
      </c>
      <c r="C298" s="339"/>
      <c r="D298" s="401" t="s">
        <v>274</v>
      </c>
      <c r="E298" s="401"/>
      <c r="F298" s="338" t="s">
        <v>22</v>
      </c>
      <c r="G298" s="327"/>
      <c r="H298" s="333"/>
      <c r="I298" s="327"/>
      <c r="J298" s="333"/>
      <c r="K298" s="333"/>
      <c r="L298" s="333"/>
      <c r="M298" s="333"/>
      <c r="N298" s="333"/>
      <c r="O298" s="333"/>
      <c r="P298" s="318"/>
      <c r="Q298" s="318"/>
      <c r="R298" s="315"/>
      <c r="S298" s="315"/>
    </row>
    <row r="299" spans="1:19" x14ac:dyDescent="0.25">
      <c r="A299" s="324"/>
      <c r="B299" s="327" t="s">
        <v>25</v>
      </c>
      <c r="C299" s="339"/>
      <c r="D299" s="403" t="s">
        <v>275</v>
      </c>
      <c r="E299" s="403"/>
      <c r="F299" s="327" t="s">
        <v>22</v>
      </c>
      <c r="G299" s="327"/>
      <c r="H299" s="333"/>
      <c r="I299" s="327"/>
      <c r="J299" s="333"/>
      <c r="K299" s="333"/>
      <c r="L299" s="333"/>
      <c r="M299" s="333"/>
      <c r="N299" s="333"/>
      <c r="O299" s="333"/>
      <c r="P299" s="318"/>
      <c r="Q299" s="318"/>
      <c r="R299" s="315"/>
      <c r="S299" s="315"/>
    </row>
    <row r="300" spans="1:19" x14ac:dyDescent="0.25">
      <c r="A300" s="324"/>
      <c r="B300" s="327" t="s">
        <v>26</v>
      </c>
      <c r="C300" s="339"/>
      <c r="D300" s="403" t="s">
        <v>276</v>
      </c>
      <c r="E300" s="403"/>
      <c r="F300" s="327" t="s">
        <v>28</v>
      </c>
      <c r="G300" s="327"/>
      <c r="H300" s="333"/>
      <c r="I300" s="327"/>
      <c r="J300" s="333"/>
      <c r="K300" s="333"/>
      <c r="L300" s="333"/>
      <c r="M300" s="333"/>
      <c r="N300" s="333"/>
      <c r="O300" s="333"/>
      <c r="P300" s="318"/>
      <c r="Q300" s="318"/>
      <c r="R300" s="315"/>
      <c r="S300" s="315"/>
    </row>
    <row r="301" spans="1:19" x14ac:dyDescent="0.25">
      <c r="A301" s="315"/>
      <c r="B301" s="343" t="s">
        <v>24</v>
      </c>
      <c r="C301" s="339"/>
      <c r="D301" s="333"/>
      <c r="E301" s="333"/>
      <c r="F301" s="333"/>
      <c r="G301" s="333"/>
      <c r="H301" s="333"/>
      <c r="I301" s="333"/>
      <c r="J301" s="333"/>
      <c r="K301" s="315"/>
      <c r="L301" s="315"/>
      <c r="M301" s="315"/>
      <c r="N301" s="315"/>
      <c r="O301" s="315"/>
      <c r="P301" s="318"/>
      <c r="Q301" s="318"/>
      <c r="R301" s="315"/>
      <c r="S301" s="315"/>
    </row>
    <row r="302" spans="1:19" hidden="1" x14ac:dyDescent="0.25">
      <c r="A302" s="324"/>
      <c r="B302" s="340"/>
      <c r="C302" s="331"/>
      <c r="D302" s="324"/>
      <c r="E302" s="333"/>
      <c r="F302" s="333"/>
      <c r="G302" s="333"/>
      <c r="H302" s="333"/>
      <c r="I302" s="333"/>
      <c r="J302" s="333"/>
      <c r="K302" s="315"/>
      <c r="L302" s="315"/>
      <c r="M302" s="315"/>
      <c r="N302" s="315"/>
      <c r="O302" s="315"/>
      <c r="P302" s="315"/>
      <c r="Q302" s="318"/>
      <c r="R302" s="315"/>
      <c r="S302" s="315"/>
    </row>
    <row r="303" spans="1:19" hidden="1" x14ac:dyDescent="0.25">
      <c r="A303" s="315"/>
      <c r="B303" s="315"/>
      <c r="C303" s="315"/>
      <c r="D303" s="315"/>
      <c r="E303" s="317"/>
      <c r="F303" s="315"/>
      <c r="G303" s="315"/>
      <c r="H303" s="315"/>
      <c r="I303" s="315"/>
      <c r="J303" s="315"/>
      <c r="K303" s="315"/>
      <c r="L303" s="315"/>
      <c r="M303" s="315"/>
      <c r="N303" s="315"/>
      <c r="O303" s="315"/>
      <c r="P303" s="315"/>
      <c r="Q303" s="315"/>
      <c r="R303" s="315"/>
      <c r="S303" s="315"/>
    </row>
    <row r="304" spans="1:19" ht="12.75" customHeight="1" x14ac:dyDescent="0.25">
      <c r="A304" s="433" t="s">
        <v>4</v>
      </c>
      <c r="B304" s="436" t="s">
        <v>6</v>
      </c>
      <c r="C304" s="433" t="s">
        <v>7</v>
      </c>
      <c r="D304" s="433" t="s">
        <v>8</v>
      </c>
      <c r="E304" s="426" t="s">
        <v>14</v>
      </c>
      <c r="F304" s="427"/>
      <c r="G304" s="428"/>
      <c r="H304" s="426" t="s">
        <v>15</v>
      </c>
      <c r="I304" s="427"/>
      <c r="J304" s="427"/>
      <c r="K304" s="427"/>
      <c r="L304" s="428"/>
      <c r="M304" s="422" t="s">
        <v>12</v>
      </c>
      <c r="N304" s="423"/>
      <c r="O304" s="419" t="s">
        <v>20</v>
      </c>
      <c r="P304" s="328"/>
      <c r="Q304" s="328"/>
      <c r="R304" s="328"/>
      <c r="S304" s="328"/>
    </row>
    <row r="305" spans="1:19" ht="34.200000000000003" x14ac:dyDescent="0.25">
      <c r="A305" s="435"/>
      <c r="B305" s="437"/>
      <c r="C305" s="435"/>
      <c r="D305" s="435"/>
      <c r="E305" s="341" t="s">
        <v>9</v>
      </c>
      <c r="F305" s="341" t="s">
        <v>17</v>
      </c>
      <c r="G305" s="433" t="s">
        <v>18</v>
      </c>
      <c r="H305" s="433" t="s">
        <v>19</v>
      </c>
      <c r="I305" s="433" t="s">
        <v>5</v>
      </c>
      <c r="J305" s="433" t="s">
        <v>11</v>
      </c>
      <c r="K305" s="341" t="s">
        <v>17</v>
      </c>
      <c r="L305" s="433" t="s">
        <v>18</v>
      </c>
      <c r="M305" s="424"/>
      <c r="N305" s="425"/>
      <c r="O305" s="420"/>
      <c r="P305" s="328"/>
      <c r="Q305" s="328"/>
      <c r="R305" s="328"/>
      <c r="S305" s="328"/>
    </row>
    <row r="306" spans="1:19" ht="34.200000000000003" x14ac:dyDescent="0.25">
      <c r="A306" s="434"/>
      <c r="B306" s="438"/>
      <c r="C306" s="434"/>
      <c r="D306" s="434"/>
      <c r="E306" s="341" t="s">
        <v>11</v>
      </c>
      <c r="F306" s="341" t="s">
        <v>10</v>
      </c>
      <c r="G306" s="434"/>
      <c r="H306" s="434"/>
      <c r="I306" s="434"/>
      <c r="J306" s="434"/>
      <c r="K306" s="341" t="s">
        <v>10</v>
      </c>
      <c r="L306" s="434"/>
      <c r="M306" s="341" t="s">
        <v>13</v>
      </c>
      <c r="N306" s="341" t="s">
        <v>9</v>
      </c>
      <c r="O306" s="421"/>
      <c r="P306" s="328"/>
      <c r="Q306" s="328"/>
      <c r="R306" s="328"/>
      <c r="S306" s="328"/>
    </row>
    <row r="307" spans="1:19" x14ac:dyDescent="0.25">
      <c r="A307" s="329">
        <v>1</v>
      </c>
      <c r="B307" s="330">
        <v>2</v>
      </c>
      <c r="C307" s="341">
        <v>3</v>
      </c>
      <c r="D307" s="341">
        <v>4</v>
      </c>
      <c r="E307" s="341">
        <v>5</v>
      </c>
      <c r="F307" s="329">
        <v>6</v>
      </c>
      <c r="G307" s="329">
        <v>7</v>
      </c>
      <c r="H307" s="329">
        <v>8</v>
      </c>
      <c r="I307" s="329">
        <v>9</v>
      </c>
      <c r="J307" s="329">
        <v>10</v>
      </c>
      <c r="K307" s="329">
        <v>11</v>
      </c>
      <c r="L307" s="329">
        <v>12</v>
      </c>
      <c r="M307" s="329">
        <v>13</v>
      </c>
      <c r="N307" s="329">
        <v>14</v>
      </c>
      <c r="O307" s="329">
        <v>15</v>
      </c>
      <c r="P307" s="318"/>
      <c r="Q307" s="318"/>
      <c r="R307" s="315"/>
      <c r="S307" s="315"/>
    </row>
    <row r="308" spans="1:19" ht="12.75" customHeight="1" x14ac:dyDescent="0.25">
      <c r="A308" s="439" t="s">
        <v>30</v>
      </c>
      <c r="B308" s="440"/>
      <c r="C308" s="440"/>
      <c r="D308" s="440"/>
      <c r="E308" s="440"/>
      <c r="F308" s="440"/>
      <c r="G308" s="440"/>
      <c r="H308" s="440"/>
      <c r="I308" s="440"/>
      <c r="J308" s="440"/>
      <c r="K308" s="440"/>
      <c r="L308" s="440"/>
      <c r="M308" s="440"/>
      <c r="N308" s="440"/>
      <c r="O308" s="441"/>
      <c r="P308" s="315"/>
      <c r="Q308" s="315"/>
      <c r="R308" s="315"/>
      <c r="S308" s="315"/>
    </row>
    <row r="309" spans="1:19" ht="187.8" x14ac:dyDescent="0.25">
      <c r="A309" s="344" t="s">
        <v>31</v>
      </c>
      <c r="B309" s="345" t="s">
        <v>32</v>
      </c>
      <c r="C309" s="346" t="s">
        <v>33</v>
      </c>
      <c r="D309" s="347" t="s">
        <v>277</v>
      </c>
      <c r="E309" s="348" t="s">
        <v>34</v>
      </c>
      <c r="F309" s="348">
        <v>2773.98</v>
      </c>
      <c r="G309" s="349"/>
      <c r="H309" s="349"/>
      <c r="I309" s="349">
        <v>1329.43</v>
      </c>
      <c r="J309" s="349">
        <v>409.78</v>
      </c>
      <c r="K309" s="349">
        <v>919.65</v>
      </c>
      <c r="L309" s="349"/>
      <c r="M309" s="349">
        <v>108</v>
      </c>
      <c r="N309" s="349">
        <v>35.799999999999997</v>
      </c>
      <c r="O309" s="349"/>
      <c r="P309" s="315"/>
      <c r="Q309" s="315"/>
      <c r="R309" s="315"/>
      <c r="S309" s="315"/>
    </row>
    <row r="310" spans="1:19" ht="101.4" x14ac:dyDescent="0.25">
      <c r="A310" s="344" t="s">
        <v>49</v>
      </c>
      <c r="B310" s="345" t="s">
        <v>50</v>
      </c>
      <c r="C310" s="346" t="s">
        <v>278</v>
      </c>
      <c r="D310" s="347" t="s">
        <v>279</v>
      </c>
      <c r="E310" s="348" t="s">
        <v>53</v>
      </c>
      <c r="F310" s="349"/>
      <c r="G310" s="349"/>
      <c r="H310" s="349"/>
      <c r="I310" s="349">
        <v>1.47</v>
      </c>
      <c r="J310" s="349">
        <v>1.47</v>
      </c>
      <c r="K310" s="349"/>
      <c r="L310" s="349"/>
      <c r="M310" s="349">
        <v>5.21</v>
      </c>
      <c r="N310" s="349">
        <v>0.16</v>
      </c>
      <c r="O310" s="349"/>
      <c r="P310" s="315"/>
      <c r="Q310" s="315"/>
      <c r="R310" s="315"/>
      <c r="S310" s="315"/>
    </row>
    <row r="311" spans="1:19" ht="112.8" x14ac:dyDescent="0.25">
      <c r="A311" s="344" t="s">
        <v>54</v>
      </c>
      <c r="B311" s="345" t="s">
        <v>80</v>
      </c>
      <c r="C311" s="346" t="s">
        <v>280</v>
      </c>
      <c r="D311" s="347" t="s">
        <v>281</v>
      </c>
      <c r="E311" s="348" t="s">
        <v>83</v>
      </c>
      <c r="F311" s="349"/>
      <c r="G311" s="349"/>
      <c r="H311" s="349"/>
      <c r="I311" s="349">
        <v>45.01</v>
      </c>
      <c r="J311" s="349">
        <v>45.01</v>
      </c>
      <c r="K311" s="349"/>
      <c r="L311" s="349"/>
      <c r="M311" s="349">
        <v>6.3</v>
      </c>
      <c r="N311" s="349">
        <v>4.79</v>
      </c>
      <c r="O311" s="349"/>
      <c r="P311" s="315"/>
      <c r="Q311" s="315"/>
      <c r="R311" s="315"/>
      <c r="S311" s="315"/>
    </row>
    <row r="312" spans="1:19" ht="112.8" x14ac:dyDescent="0.25">
      <c r="A312" s="344" t="s">
        <v>59</v>
      </c>
      <c r="B312" s="345" t="s">
        <v>90</v>
      </c>
      <c r="C312" s="346" t="s">
        <v>282</v>
      </c>
      <c r="D312" s="347" t="s">
        <v>283</v>
      </c>
      <c r="E312" s="348" t="s">
        <v>93</v>
      </c>
      <c r="F312" s="349"/>
      <c r="G312" s="349"/>
      <c r="H312" s="349"/>
      <c r="I312" s="349">
        <v>57.12</v>
      </c>
      <c r="J312" s="349">
        <v>57.12</v>
      </c>
      <c r="K312" s="349"/>
      <c r="L312" s="349"/>
      <c r="M312" s="349">
        <v>10.3</v>
      </c>
      <c r="N312" s="349">
        <v>6.08</v>
      </c>
      <c r="O312" s="349"/>
      <c r="P312" s="315"/>
      <c r="Q312" s="315"/>
      <c r="R312" s="315"/>
      <c r="S312" s="315"/>
    </row>
    <row r="313" spans="1:19" ht="112.8" x14ac:dyDescent="0.25">
      <c r="A313" s="344" t="s">
        <v>64</v>
      </c>
      <c r="B313" s="345" t="s">
        <v>95</v>
      </c>
      <c r="C313" s="346" t="s">
        <v>284</v>
      </c>
      <c r="D313" s="347" t="s">
        <v>285</v>
      </c>
      <c r="E313" s="348" t="s">
        <v>98</v>
      </c>
      <c r="F313" s="349"/>
      <c r="G313" s="349"/>
      <c r="H313" s="349"/>
      <c r="I313" s="349">
        <v>20.81</v>
      </c>
      <c r="J313" s="349">
        <v>20.81</v>
      </c>
      <c r="K313" s="349"/>
      <c r="L313" s="349"/>
      <c r="M313" s="349">
        <v>12.3</v>
      </c>
      <c r="N313" s="349">
        <v>2.21</v>
      </c>
      <c r="O313" s="349"/>
      <c r="P313" s="317"/>
      <c r="Q313" s="317"/>
      <c r="R313" s="318"/>
      <c r="S313" s="318"/>
    </row>
    <row r="314" spans="1:19" ht="112.8" x14ac:dyDescent="0.25">
      <c r="A314" s="344" t="s">
        <v>69</v>
      </c>
      <c r="B314" s="345" t="s">
        <v>100</v>
      </c>
      <c r="C314" s="346" t="s">
        <v>286</v>
      </c>
      <c r="D314" s="347" t="s">
        <v>287</v>
      </c>
      <c r="E314" s="348" t="s">
        <v>103</v>
      </c>
      <c r="F314" s="349"/>
      <c r="G314" s="349"/>
      <c r="H314" s="349"/>
      <c r="I314" s="349">
        <v>23.12</v>
      </c>
      <c r="J314" s="349">
        <v>23.12</v>
      </c>
      <c r="K314" s="349"/>
      <c r="L314" s="349"/>
      <c r="M314" s="349">
        <v>16.399999999999999</v>
      </c>
      <c r="N314" s="349">
        <v>2.46</v>
      </c>
      <c r="O314" s="349"/>
      <c r="P314" s="317"/>
      <c r="Q314" s="317"/>
      <c r="R314" s="318"/>
      <c r="S314" s="318"/>
    </row>
    <row r="315" spans="1:19" ht="12.75" customHeight="1" x14ac:dyDescent="0.25">
      <c r="A315" s="439" t="s">
        <v>109</v>
      </c>
      <c r="B315" s="440"/>
      <c r="C315" s="440"/>
      <c r="D315" s="440"/>
      <c r="E315" s="440"/>
      <c r="F315" s="440"/>
      <c r="G315" s="440"/>
      <c r="H315" s="440"/>
      <c r="I315" s="440"/>
      <c r="J315" s="440"/>
      <c r="K315" s="440"/>
      <c r="L315" s="440"/>
      <c r="M315" s="440"/>
      <c r="N315" s="440"/>
      <c r="O315" s="441"/>
      <c r="P315" s="317"/>
      <c r="Q315" s="317"/>
      <c r="R315" s="318"/>
      <c r="S315" s="318"/>
    </row>
    <row r="316" spans="1:19" ht="141.6" x14ac:dyDescent="0.25">
      <c r="A316" s="344" t="s">
        <v>74</v>
      </c>
      <c r="B316" s="345" t="s">
        <v>111</v>
      </c>
      <c r="C316" s="346" t="s">
        <v>288</v>
      </c>
      <c r="D316" s="347" t="s">
        <v>289</v>
      </c>
      <c r="E316" s="348" t="s">
        <v>114</v>
      </c>
      <c r="F316" s="349"/>
      <c r="G316" s="349"/>
      <c r="H316" s="349"/>
      <c r="I316" s="349">
        <v>5.15</v>
      </c>
      <c r="J316" s="349">
        <v>5.15</v>
      </c>
      <c r="K316" s="349"/>
      <c r="L316" s="349"/>
      <c r="M316" s="349">
        <v>5.12</v>
      </c>
      <c r="N316" s="349">
        <v>0.61</v>
      </c>
      <c r="O316" s="349"/>
      <c r="P316" s="317"/>
      <c r="Q316" s="317"/>
      <c r="R316" s="318"/>
      <c r="S316" s="318"/>
    </row>
    <row r="317" spans="1:19" ht="141.6" x14ac:dyDescent="0.25">
      <c r="A317" s="344" t="s">
        <v>79</v>
      </c>
      <c r="B317" s="345" t="s">
        <v>116</v>
      </c>
      <c r="C317" s="346" t="s">
        <v>290</v>
      </c>
      <c r="D317" s="347" t="s">
        <v>291</v>
      </c>
      <c r="E317" s="348" t="s">
        <v>119</v>
      </c>
      <c r="F317" s="349"/>
      <c r="G317" s="349"/>
      <c r="H317" s="349"/>
      <c r="I317" s="349">
        <v>0.9</v>
      </c>
      <c r="J317" s="349">
        <v>0.9</v>
      </c>
      <c r="K317" s="349"/>
      <c r="L317" s="349"/>
      <c r="M317" s="349">
        <v>10.72</v>
      </c>
      <c r="N317" s="349">
        <v>0.11</v>
      </c>
      <c r="O317" s="349"/>
      <c r="P317" s="317"/>
      <c r="Q317" s="317"/>
      <c r="R317" s="318"/>
      <c r="S317" s="318"/>
    </row>
    <row r="318" spans="1:19" ht="141.6" x14ac:dyDescent="0.25">
      <c r="A318" s="344" t="s">
        <v>84</v>
      </c>
      <c r="B318" s="345" t="s">
        <v>141</v>
      </c>
      <c r="C318" s="346" t="s">
        <v>292</v>
      </c>
      <c r="D318" s="347" t="s">
        <v>293</v>
      </c>
      <c r="E318" s="348" t="s">
        <v>144</v>
      </c>
      <c r="F318" s="349"/>
      <c r="G318" s="349"/>
      <c r="H318" s="349"/>
      <c r="I318" s="349">
        <v>11.79</v>
      </c>
      <c r="J318" s="349">
        <v>11.79</v>
      </c>
      <c r="K318" s="349"/>
      <c r="L318" s="349"/>
      <c r="M318" s="349">
        <v>5.8639999999999999</v>
      </c>
      <c r="N318" s="349">
        <v>1.41</v>
      </c>
      <c r="O318" s="349"/>
      <c r="P318" s="317"/>
      <c r="Q318" s="317"/>
      <c r="R318" s="318"/>
      <c r="S318" s="318"/>
    </row>
    <row r="319" spans="1:19" ht="141.6" x14ac:dyDescent="0.25">
      <c r="A319" s="344" t="s">
        <v>89</v>
      </c>
      <c r="B319" s="345" t="s">
        <v>146</v>
      </c>
      <c r="C319" s="346" t="s">
        <v>294</v>
      </c>
      <c r="D319" s="347" t="s">
        <v>77</v>
      </c>
      <c r="E319" s="348" t="s">
        <v>149</v>
      </c>
      <c r="F319" s="349"/>
      <c r="G319" s="349"/>
      <c r="H319" s="349"/>
      <c r="I319" s="349">
        <v>54.74</v>
      </c>
      <c r="J319" s="349">
        <v>54.74</v>
      </c>
      <c r="K319" s="349"/>
      <c r="L319" s="349"/>
      <c r="M319" s="349">
        <v>12.56</v>
      </c>
      <c r="N319" s="349">
        <v>6.53</v>
      </c>
      <c r="O319" s="349"/>
      <c r="P319" s="317"/>
      <c r="Q319" s="317"/>
      <c r="R319" s="318"/>
      <c r="S319" s="318"/>
    </row>
    <row r="320" spans="1:19" ht="141.6" x14ac:dyDescent="0.25">
      <c r="A320" s="344" t="s">
        <v>94</v>
      </c>
      <c r="B320" s="345" t="s">
        <v>155</v>
      </c>
      <c r="C320" s="346" t="s">
        <v>295</v>
      </c>
      <c r="D320" s="347" t="s">
        <v>283</v>
      </c>
      <c r="E320" s="348" t="s">
        <v>157</v>
      </c>
      <c r="F320" s="349"/>
      <c r="G320" s="349"/>
      <c r="H320" s="349"/>
      <c r="I320" s="349">
        <v>135.66</v>
      </c>
      <c r="J320" s="349">
        <v>135.66</v>
      </c>
      <c r="K320" s="349"/>
      <c r="L320" s="349"/>
      <c r="M320" s="349">
        <v>27.44</v>
      </c>
      <c r="N320" s="349">
        <v>16.190000000000001</v>
      </c>
      <c r="O320" s="349"/>
      <c r="P320" s="317"/>
      <c r="Q320" s="317"/>
      <c r="R320" s="318"/>
      <c r="S320" s="318"/>
    </row>
    <row r="321" spans="1:19" ht="141.6" x14ac:dyDescent="0.25">
      <c r="A321" s="344" t="s">
        <v>99</v>
      </c>
      <c r="B321" s="345" t="s">
        <v>159</v>
      </c>
      <c r="C321" s="346" t="s">
        <v>296</v>
      </c>
      <c r="D321" s="347" t="s">
        <v>285</v>
      </c>
      <c r="E321" s="348" t="s">
        <v>161</v>
      </c>
      <c r="F321" s="349"/>
      <c r="G321" s="349"/>
      <c r="H321" s="349"/>
      <c r="I321" s="349">
        <v>55.39</v>
      </c>
      <c r="J321" s="349">
        <v>55.39</v>
      </c>
      <c r="K321" s="349"/>
      <c r="L321" s="349"/>
      <c r="M321" s="349">
        <v>36.72</v>
      </c>
      <c r="N321" s="349">
        <v>6.61</v>
      </c>
      <c r="O321" s="349"/>
      <c r="P321" s="263"/>
      <c r="Q321" s="263"/>
      <c r="R321" s="264"/>
      <c r="S321" s="264"/>
    </row>
    <row r="322" spans="1:19" ht="141.6" x14ac:dyDescent="0.25">
      <c r="A322" s="344" t="s">
        <v>104</v>
      </c>
      <c r="B322" s="345" t="s">
        <v>163</v>
      </c>
      <c r="C322" s="346" t="s">
        <v>297</v>
      </c>
      <c r="D322" s="347" t="s">
        <v>287</v>
      </c>
      <c r="E322" s="348" t="s">
        <v>298</v>
      </c>
      <c r="F322" s="349"/>
      <c r="G322" s="349"/>
      <c r="H322" s="349"/>
      <c r="I322" s="349">
        <v>59.33</v>
      </c>
      <c r="J322" s="349">
        <v>59.33</v>
      </c>
      <c r="K322" s="349"/>
      <c r="L322" s="349"/>
      <c r="M322" s="349">
        <v>47.2</v>
      </c>
      <c r="N322" s="349">
        <v>7.08</v>
      </c>
      <c r="O322" s="349"/>
      <c r="P322" s="263"/>
      <c r="Q322" s="263"/>
      <c r="R322" s="264"/>
      <c r="S322" s="264"/>
    </row>
    <row r="323" spans="1:19" x14ac:dyDescent="0.25">
      <c r="A323" s="407" t="s">
        <v>170</v>
      </c>
      <c r="B323" s="408"/>
      <c r="C323" s="408"/>
      <c r="D323" s="408"/>
      <c r="E323" s="408"/>
      <c r="F323" s="408"/>
      <c r="G323" s="408"/>
      <c r="H323" s="408"/>
      <c r="I323" s="408"/>
      <c r="J323" s="408"/>
      <c r="K323" s="408"/>
      <c r="L323" s="408"/>
      <c r="M323" s="408"/>
      <c r="N323" s="408"/>
      <c r="O323" s="408"/>
      <c r="P323" s="263"/>
      <c r="Q323" s="263"/>
      <c r="R323" s="264"/>
      <c r="S323" s="264"/>
    </row>
    <row r="324" spans="1:19" ht="153" x14ac:dyDescent="0.25">
      <c r="A324" s="344" t="s">
        <v>110</v>
      </c>
      <c r="B324" s="345" t="s">
        <v>172</v>
      </c>
      <c r="C324" s="346" t="s">
        <v>299</v>
      </c>
      <c r="D324" s="347" t="s">
        <v>300</v>
      </c>
      <c r="E324" s="348" t="s">
        <v>175</v>
      </c>
      <c r="F324" s="348" t="s">
        <v>176</v>
      </c>
      <c r="G324" s="349"/>
      <c r="H324" s="349"/>
      <c r="I324" s="349">
        <v>248.28</v>
      </c>
      <c r="J324" s="349">
        <v>35.049999999999997</v>
      </c>
      <c r="K324" s="348" t="s">
        <v>301</v>
      </c>
      <c r="L324" s="349"/>
      <c r="M324" s="349">
        <v>5.6879999999999997</v>
      </c>
      <c r="N324" s="349">
        <v>4.49</v>
      </c>
      <c r="O324" s="349"/>
      <c r="P324" s="263"/>
      <c r="Q324" s="263"/>
      <c r="R324" s="264"/>
      <c r="S324" s="264"/>
    </row>
    <row r="325" spans="1:19" ht="124.2" x14ac:dyDescent="0.25">
      <c r="A325" s="344" t="s">
        <v>115</v>
      </c>
      <c r="B325" s="345" t="s">
        <v>179</v>
      </c>
      <c r="C325" s="346" t="s">
        <v>302</v>
      </c>
      <c r="D325" s="347" t="s">
        <v>303</v>
      </c>
      <c r="E325" s="348" t="s">
        <v>304</v>
      </c>
      <c r="F325" s="348" t="s">
        <v>305</v>
      </c>
      <c r="G325" s="349"/>
      <c r="H325" s="349"/>
      <c r="I325" s="349">
        <v>527.67999999999995</v>
      </c>
      <c r="J325" s="349">
        <v>74.650000000000006</v>
      </c>
      <c r="K325" s="348" t="s">
        <v>306</v>
      </c>
      <c r="L325" s="349"/>
      <c r="M325" s="349">
        <v>12.43</v>
      </c>
      <c r="N325" s="349">
        <v>9.57</v>
      </c>
      <c r="O325" s="349"/>
      <c r="P325" s="263"/>
      <c r="Q325" s="263"/>
      <c r="R325" s="264"/>
      <c r="S325" s="264"/>
    </row>
    <row r="326" spans="1:19" ht="124.2" x14ac:dyDescent="0.25">
      <c r="A326" s="344" t="s">
        <v>120</v>
      </c>
      <c r="B326" s="345" t="s">
        <v>186</v>
      </c>
      <c r="C326" s="346" t="s">
        <v>307</v>
      </c>
      <c r="D326" s="347" t="s">
        <v>287</v>
      </c>
      <c r="E326" s="348" t="s">
        <v>308</v>
      </c>
      <c r="F326" s="348" t="s">
        <v>309</v>
      </c>
      <c r="G326" s="349"/>
      <c r="H326" s="349"/>
      <c r="I326" s="349">
        <v>167.52</v>
      </c>
      <c r="J326" s="349">
        <v>23.55</v>
      </c>
      <c r="K326" s="348" t="s">
        <v>310</v>
      </c>
      <c r="L326" s="349"/>
      <c r="M326" s="349">
        <v>20.13</v>
      </c>
      <c r="N326" s="349">
        <v>3.02</v>
      </c>
      <c r="O326" s="349"/>
      <c r="P326" s="263"/>
      <c r="Q326" s="263"/>
      <c r="R326" s="264"/>
      <c r="S326" s="264"/>
    </row>
    <row r="327" spans="1:19" ht="20.399999999999999" x14ac:dyDescent="0.25">
      <c r="A327" s="409" t="s">
        <v>35</v>
      </c>
      <c r="B327" s="408"/>
      <c r="C327" s="408"/>
      <c r="D327" s="408"/>
      <c r="E327" s="408"/>
      <c r="F327" s="408"/>
      <c r="G327" s="408"/>
      <c r="H327" s="408"/>
      <c r="I327" s="348">
        <v>2743.4</v>
      </c>
      <c r="J327" s="348">
        <v>1013.52</v>
      </c>
      <c r="K327" s="348" t="s">
        <v>311</v>
      </c>
      <c r="L327" s="349"/>
      <c r="M327" s="349"/>
      <c r="N327" s="348">
        <v>107.12</v>
      </c>
      <c r="O327" s="349"/>
      <c r="P327" s="263"/>
      <c r="Q327" s="263"/>
      <c r="R327" s="264"/>
      <c r="S327" s="264"/>
    </row>
    <row r="328" spans="1:19" x14ac:dyDescent="0.25">
      <c r="A328" s="409" t="s">
        <v>36</v>
      </c>
      <c r="B328" s="408"/>
      <c r="C328" s="408"/>
      <c r="D328" s="408"/>
      <c r="E328" s="408"/>
      <c r="F328" s="408"/>
      <c r="G328" s="408"/>
      <c r="H328" s="408"/>
      <c r="I328" s="348">
        <v>1414.87</v>
      </c>
      <c r="J328" s="349"/>
      <c r="K328" s="349"/>
      <c r="L328" s="349"/>
      <c r="M328" s="349"/>
      <c r="N328" s="349"/>
      <c r="O328" s="349"/>
      <c r="P328" s="263"/>
      <c r="Q328" s="263"/>
      <c r="R328" s="264"/>
      <c r="S328" s="264"/>
    </row>
    <row r="329" spans="1:19" x14ac:dyDescent="0.25">
      <c r="A329" s="409" t="s">
        <v>37</v>
      </c>
      <c r="B329" s="408"/>
      <c r="C329" s="408"/>
      <c r="D329" s="408"/>
      <c r="E329" s="408"/>
      <c r="F329" s="408"/>
      <c r="G329" s="408"/>
      <c r="H329" s="408"/>
      <c r="I329" s="348">
        <v>580.73</v>
      </c>
      <c r="J329" s="349"/>
      <c r="K329" s="349"/>
      <c r="L329" s="349"/>
      <c r="M329" s="349"/>
      <c r="N329" s="349"/>
      <c r="O329" s="349"/>
      <c r="P329" s="263"/>
      <c r="Q329" s="263"/>
      <c r="R329" s="264"/>
      <c r="S329" s="264"/>
    </row>
    <row r="330" spans="1:19" x14ac:dyDescent="0.25">
      <c r="A330" s="410" t="s">
        <v>38</v>
      </c>
      <c r="B330" s="408"/>
      <c r="C330" s="408"/>
      <c r="D330" s="408"/>
      <c r="E330" s="408"/>
      <c r="F330" s="408"/>
      <c r="G330" s="408"/>
      <c r="H330" s="408"/>
      <c r="I330" s="350">
        <v>55531.6</v>
      </c>
      <c r="J330" s="349"/>
      <c r="K330" s="349"/>
      <c r="L330" s="349"/>
      <c r="M330" s="349"/>
      <c r="N330" s="350">
        <v>107.12</v>
      </c>
      <c r="O330" s="349"/>
      <c r="P330" s="263"/>
      <c r="Q330" s="263"/>
      <c r="R330" s="264"/>
      <c r="S330" s="264"/>
    </row>
    <row r="333" spans="1:19" ht="15.6" x14ac:dyDescent="0.25">
      <c r="A333" s="354"/>
      <c r="B333" s="359"/>
      <c r="C333" s="355"/>
      <c r="D333" s="360" t="s">
        <v>338</v>
      </c>
      <c r="E333" s="353"/>
      <c r="F333" s="361"/>
      <c r="G333" s="361"/>
      <c r="H333" s="361"/>
      <c r="I333" s="353"/>
      <c r="J333" s="353"/>
      <c r="K333" s="353"/>
      <c r="L333" s="353"/>
      <c r="M333" s="353"/>
      <c r="N333" s="353"/>
      <c r="O333" s="353"/>
      <c r="P333" s="356"/>
      <c r="Q333" s="356"/>
      <c r="R333" s="352"/>
      <c r="S333" s="352"/>
    </row>
    <row r="334" spans="1:19" x14ac:dyDescent="0.25">
      <c r="A334" s="354"/>
      <c r="B334" s="359"/>
      <c r="C334" s="355"/>
      <c r="D334" s="362" t="s">
        <v>1</v>
      </c>
      <c r="E334" s="353"/>
      <c r="F334" s="363"/>
      <c r="G334" s="363"/>
      <c r="H334" s="363"/>
      <c r="I334" s="353"/>
      <c r="J334" s="353"/>
      <c r="K334" s="353"/>
      <c r="L334" s="353"/>
      <c r="M334" s="353"/>
      <c r="N334" s="353"/>
      <c r="O334" s="353"/>
      <c r="P334" s="356"/>
      <c r="Q334" s="356"/>
      <c r="R334" s="352"/>
      <c r="S334" s="352"/>
    </row>
    <row r="335" spans="1:19" x14ac:dyDescent="0.25">
      <c r="A335" s="369"/>
      <c r="B335" s="370"/>
      <c r="C335" s="371"/>
      <c r="D335" s="371"/>
      <c r="E335" s="371"/>
      <c r="F335" s="371"/>
      <c r="G335" s="371"/>
      <c r="H335" s="371"/>
      <c r="I335" s="371"/>
      <c r="J335" s="371"/>
      <c r="K335" s="353"/>
      <c r="L335" s="353"/>
      <c r="M335" s="353"/>
      <c r="N335" s="353"/>
      <c r="O335" s="353"/>
      <c r="P335" s="356"/>
      <c r="Q335" s="356"/>
      <c r="R335" s="352"/>
      <c r="S335" s="352"/>
    </row>
    <row r="336" spans="1:19" x14ac:dyDescent="0.25">
      <c r="A336" s="372" t="s">
        <v>2</v>
      </c>
      <c r="B336" s="398" t="s">
        <v>340</v>
      </c>
      <c r="C336" s="399"/>
      <c r="D336" s="399"/>
      <c r="E336" s="399"/>
      <c r="F336" s="399"/>
      <c r="G336" s="399"/>
      <c r="H336" s="399"/>
      <c r="I336" s="399"/>
      <c r="J336" s="399"/>
      <c r="K336" s="399"/>
      <c r="L336" s="353"/>
      <c r="M336" s="353"/>
      <c r="N336" s="353"/>
      <c r="O336" s="356"/>
      <c r="P336" s="356"/>
      <c r="Q336" s="356"/>
      <c r="R336" s="352"/>
      <c r="S336" s="352"/>
    </row>
    <row r="337" spans="1:19" x14ac:dyDescent="0.25">
      <c r="A337" s="369"/>
      <c r="B337" s="373"/>
      <c r="C337" s="374"/>
      <c r="D337" s="358" t="s">
        <v>3</v>
      </c>
      <c r="E337" s="380"/>
      <c r="F337" s="358"/>
      <c r="G337" s="358"/>
      <c r="H337" s="358"/>
      <c r="I337" s="374"/>
      <c r="J337" s="374"/>
      <c r="K337" s="357"/>
      <c r="L337" s="353"/>
      <c r="M337" s="353"/>
      <c r="N337" s="353"/>
      <c r="O337" s="353"/>
      <c r="P337" s="356"/>
      <c r="Q337" s="356"/>
      <c r="R337" s="352"/>
      <c r="S337" s="352"/>
    </row>
    <row r="338" spans="1:19" x14ac:dyDescent="0.25">
      <c r="A338" s="356"/>
      <c r="B338" s="375"/>
      <c r="C338" s="371"/>
      <c r="D338" s="371"/>
      <c r="E338" s="371"/>
      <c r="F338" s="371"/>
      <c r="G338" s="371"/>
      <c r="H338" s="371"/>
      <c r="I338" s="371"/>
      <c r="J338" s="371"/>
      <c r="K338" s="353"/>
      <c r="L338" s="353"/>
      <c r="M338" s="353"/>
      <c r="N338" s="353"/>
      <c r="O338" s="356"/>
      <c r="P338" s="356"/>
      <c r="Q338" s="356"/>
      <c r="R338" s="352"/>
      <c r="S338" s="352"/>
    </row>
    <row r="339" spans="1:19" ht="13.8" x14ac:dyDescent="0.25">
      <c r="A339" s="353"/>
      <c r="B339" s="400" t="s">
        <v>16</v>
      </c>
      <c r="C339" s="399"/>
      <c r="D339" s="399"/>
      <c r="E339" s="399"/>
      <c r="F339" s="399"/>
      <c r="G339" s="399"/>
      <c r="H339" s="399"/>
      <c r="I339" s="399"/>
      <c r="J339" s="399"/>
      <c r="K339" s="399"/>
      <c r="L339" s="399"/>
      <c r="M339" s="399"/>
      <c r="N339" s="399"/>
      <c r="O339" s="399"/>
      <c r="P339" s="364"/>
      <c r="Q339" s="356"/>
      <c r="R339" s="352"/>
      <c r="S339" s="352"/>
    </row>
    <row r="340" spans="1:19" x14ac:dyDescent="0.25">
      <c r="A340" s="362"/>
      <c r="B340" s="365" t="s">
        <v>314</v>
      </c>
      <c r="C340" s="377"/>
      <c r="D340" s="401" t="s">
        <v>315</v>
      </c>
      <c r="E340" s="402"/>
      <c r="F340" s="376" t="s">
        <v>22</v>
      </c>
      <c r="G340" s="365"/>
      <c r="H340" s="371"/>
      <c r="I340" s="365"/>
      <c r="J340" s="371"/>
      <c r="K340" s="371"/>
      <c r="L340" s="371"/>
      <c r="M340" s="371"/>
      <c r="N340" s="371"/>
      <c r="O340" s="371"/>
      <c r="P340" s="356"/>
      <c r="Q340" s="356"/>
      <c r="R340" s="352"/>
      <c r="S340" s="352"/>
    </row>
    <row r="341" spans="1:19" x14ac:dyDescent="0.25">
      <c r="A341" s="362"/>
      <c r="B341" s="365" t="s">
        <v>25</v>
      </c>
      <c r="C341" s="377"/>
      <c r="D341" s="403" t="s">
        <v>316</v>
      </c>
      <c r="E341" s="402"/>
      <c r="F341" s="365" t="s">
        <v>22</v>
      </c>
      <c r="G341" s="365"/>
      <c r="H341" s="371"/>
      <c r="I341" s="365"/>
      <c r="J341" s="371"/>
      <c r="K341" s="371"/>
      <c r="L341" s="371"/>
      <c r="M341" s="371"/>
      <c r="N341" s="371"/>
      <c r="O341" s="371"/>
      <c r="P341" s="356"/>
      <c r="Q341" s="356"/>
      <c r="R341" s="353"/>
      <c r="S341" s="353"/>
    </row>
    <row r="342" spans="1:19" x14ac:dyDescent="0.25">
      <c r="A342" s="362"/>
      <c r="B342" s="365" t="s">
        <v>26</v>
      </c>
      <c r="C342" s="377"/>
      <c r="D342" s="403" t="s">
        <v>317</v>
      </c>
      <c r="E342" s="402"/>
      <c r="F342" s="365" t="s">
        <v>28</v>
      </c>
      <c r="G342" s="365"/>
      <c r="H342" s="371"/>
      <c r="I342" s="365"/>
      <c r="J342" s="371"/>
      <c r="K342" s="371"/>
      <c r="L342" s="371"/>
      <c r="M342" s="371"/>
      <c r="N342" s="371"/>
      <c r="O342" s="371"/>
      <c r="P342" s="356"/>
      <c r="Q342" s="356"/>
      <c r="R342" s="353"/>
      <c r="S342" s="353"/>
    </row>
    <row r="343" spans="1:19" x14ac:dyDescent="0.25">
      <c r="A343" s="353"/>
      <c r="B343" s="381" t="s">
        <v>24</v>
      </c>
      <c r="C343" s="377"/>
      <c r="D343" s="371"/>
      <c r="E343" s="371"/>
      <c r="F343" s="371"/>
      <c r="G343" s="371"/>
      <c r="H343" s="371"/>
      <c r="I343" s="371"/>
      <c r="J343" s="371"/>
      <c r="K343" s="353"/>
      <c r="L343" s="353"/>
      <c r="M343" s="353"/>
      <c r="N343" s="353"/>
      <c r="O343" s="353"/>
      <c r="P343" s="356"/>
      <c r="Q343" s="356"/>
      <c r="R343" s="353"/>
      <c r="S343" s="353"/>
    </row>
    <row r="344" spans="1:19" x14ac:dyDescent="0.25">
      <c r="A344" s="362"/>
      <c r="B344" s="378"/>
      <c r="C344" s="369"/>
      <c r="D344" s="362"/>
      <c r="E344" s="371"/>
      <c r="F344" s="371"/>
      <c r="G344" s="371"/>
      <c r="H344" s="371"/>
      <c r="I344" s="371"/>
      <c r="J344" s="371"/>
      <c r="K344" s="353"/>
      <c r="L344" s="353"/>
      <c r="M344" s="353"/>
      <c r="N344" s="353"/>
      <c r="O344" s="353"/>
      <c r="P344" s="353"/>
      <c r="Q344" s="356"/>
      <c r="R344" s="353"/>
      <c r="S344" s="353"/>
    </row>
    <row r="345" spans="1:19" x14ac:dyDescent="0.25">
      <c r="A345" s="353"/>
      <c r="B345" s="353"/>
      <c r="C345" s="353"/>
      <c r="D345" s="353"/>
      <c r="E345" s="355"/>
      <c r="F345" s="353"/>
      <c r="G345" s="353"/>
      <c r="H345" s="353"/>
      <c r="I345" s="353"/>
      <c r="J345" s="353"/>
      <c r="K345" s="353"/>
      <c r="L345" s="353"/>
      <c r="M345" s="353"/>
      <c r="N345" s="353"/>
      <c r="O345" s="353"/>
      <c r="P345" s="353"/>
      <c r="Q345" s="353"/>
      <c r="R345" s="353"/>
      <c r="S345" s="353"/>
    </row>
    <row r="346" spans="1:19" x14ac:dyDescent="0.25">
      <c r="A346" s="404" t="s">
        <v>4</v>
      </c>
      <c r="B346" s="405" t="s">
        <v>6</v>
      </c>
      <c r="C346" s="404" t="s">
        <v>7</v>
      </c>
      <c r="D346" s="404" t="s">
        <v>8</v>
      </c>
      <c r="E346" s="404" t="s">
        <v>14</v>
      </c>
      <c r="F346" s="404"/>
      <c r="G346" s="404"/>
      <c r="H346" s="404" t="s">
        <v>15</v>
      </c>
      <c r="I346" s="404"/>
      <c r="J346" s="404"/>
      <c r="K346" s="404"/>
      <c r="L346" s="404"/>
      <c r="M346" s="404" t="s">
        <v>12</v>
      </c>
      <c r="N346" s="404"/>
      <c r="O346" s="406" t="s">
        <v>20</v>
      </c>
      <c r="P346" s="366"/>
      <c r="Q346" s="366"/>
      <c r="R346" s="366"/>
      <c r="S346" s="366"/>
    </row>
    <row r="347" spans="1:19" ht="34.200000000000003" x14ac:dyDescent="0.25">
      <c r="A347" s="404"/>
      <c r="B347" s="405"/>
      <c r="C347" s="404"/>
      <c r="D347" s="404"/>
      <c r="E347" s="379" t="s">
        <v>9</v>
      </c>
      <c r="F347" s="379" t="s">
        <v>17</v>
      </c>
      <c r="G347" s="404" t="s">
        <v>18</v>
      </c>
      <c r="H347" s="404" t="s">
        <v>19</v>
      </c>
      <c r="I347" s="404" t="s">
        <v>5</v>
      </c>
      <c r="J347" s="404" t="s">
        <v>11</v>
      </c>
      <c r="K347" s="379" t="s">
        <v>17</v>
      </c>
      <c r="L347" s="404" t="s">
        <v>18</v>
      </c>
      <c r="M347" s="404"/>
      <c r="N347" s="404"/>
      <c r="O347" s="406"/>
      <c r="P347" s="366"/>
      <c r="Q347" s="366"/>
      <c r="R347" s="366"/>
      <c r="S347" s="366"/>
    </row>
    <row r="348" spans="1:19" ht="34.200000000000003" x14ac:dyDescent="0.25">
      <c r="A348" s="404"/>
      <c r="B348" s="405"/>
      <c r="C348" s="404"/>
      <c r="D348" s="404"/>
      <c r="E348" s="379" t="s">
        <v>11</v>
      </c>
      <c r="F348" s="379" t="s">
        <v>10</v>
      </c>
      <c r="G348" s="404"/>
      <c r="H348" s="404"/>
      <c r="I348" s="404"/>
      <c r="J348" s="404"/>
      <c r="K348" s="379" t="s">
        <v>10</v>
      </c>
      <c r="L348" s="404"/>
      <c r="M348" s="379" t="s">
        <v>13</v>
      </c>
      <c r="N348" s="379" t="s">
        <v>9</v>
      </c>
      <c r="O348" s="406"/>
      <c r="P348" s="366"/>
      <c r="Q348" s="366"/>
      <c r="R348" s="366"/>
      <c r="S348" s="366"/>
    </row>
    <row r="349" spans="1:19" x14ac:dyDescent="0.25">
      <c r="A349" s="367">
        <v>1</v>
      </c>
      <c r="B349" s="368">
        <v>2</v>
      </c>
      <c r="C349" s="379">
        <v>3</v>
      </c>
      <c r="D349" s="379">
        <v>4</v>
      </c>
      <c r="E349" s="379">
        <v>5</v>
      </c>
      <c r="F349" s="367">
        <v>6</v>
      </c>
      <c r="G349" s="367">
        <v>7</v>
      </c>
      <c r="H349" s="367">
        <v>8</v>
      </c>
      <c r="I349" s="367">
        <v>9</v>
      </c>
      <c r="J349" s="367">
        <v>10</v>
      </c>
      <c r="K349" s="367">
        <v>11</v>
      </c>
      <c r="L349" s="367">
        <v>12</v>
      </c>
      <c r="M349" s="367">
        <v>13</v>
      </c>
      <c r="N349" s="367">
        <v>14</v>
      </c>
      <c r="O349" s="367">
        <v>15</v>
      </c>
      <c r="P349" s="356"/>
      <c r="Q349" s="356"/>
      <c r="R349" s="353"/>
      <c r="S349" s="353"/>
    </row>
    <row r="350" spans="1:19" x14ac:dyDescent="0.25">
      <c r="A350" s="407" t="s">
        <v>318</v>
      </c>
      <c r="B350" s="408"/>
      <c r="C350" s="408"/>
      <c r="D350" s="408"/>
      <c r="E350" s="408"/>
      <c r="F350" s="408"/>
      <c r="G350" s="408"/>
      <c r="H350" s="408"/>
      <c r="I350" s="408"/>
      <c r="J350" s="408"/>
      <c r="K350" s="408"/>
      <c r="L350" s="408"/>
      <c r="M350" s="408"/>
      <c r="N350" s="408"/>
      <c r="O350" s="408"/>
      <c r="P350" s="353"/>
      <c r="Q350" s="353"/>
      <c r="R350" s="353"/>
      <c r="S350" s="353"/>
    </row>
    <row r="351" spans="1:19" ht="191.4" x14ac:dyDescent="0.25">
      <c r="A351" s="382" t="s">
        <v>31</v>
      </c>
      <c r="B351" s="383" t="s">
        <v>319</v>
      </c>
      <c r="C351" s="384" t="s">
        <v>320</v>
      </c>
      <c r="D351" s="385">
        <v>3.6</v>
      </c>
      <c r="E351" s="386">
        <v>443.84</v>
      </c>
      <c r="F351" s="386" t="s">
        <v>321</v>
      </c>
      <c r="G351" s="387"/>
      <c r="H351" s="387"/>
      <c r="I351" s="387">
        <v>1597.82</v>
      </c>
      <c r="J351" s="387"/>
      <c r="K351" s="386" t="s">
        <v>322</v>
      </c>
      <c r="L351" s="387"/>
      <c r="M351" s="387"/>
      <c r="N351" s="387"/>
      <c r="O351" s="387"/>
      <c r="P351" s="353"/>
      <c r="Q351" s="353"/>
      <c r="R351" s="353"/>
      <c r="S351" s="353"/>
    </row>
    <row r="352" spans="1:19" ht="202.8" x14ac:dyDescent="0.25">
      <c r="A352" s="382" t="s">
        <v>49</v>
      </c>
      <c r="B352" s="383" t="s">
        <v>323</v>
      </c>
      <c r="C352" s="384" t="s">
        <v>324</v>
      </c>
      <c r="D352" s="385">
        <v>3.6</v>
      </c>
      <c r="E352" s="386">
        <v>358.15</v>
      </c>
      <c r="F352" s="386" t="s">
        <v>325</v>
      </c>
      <c r="G352" s="387"/>
      <c r="H352" s="387"/>
      <c r="I352" s="387">
        <v>1289.3399999999999</v>
      </c>
      <c r="J352" s="387"/>
      <c r="K352" s="386" t="s">
        <v>326</v>
      </c>
      <c r="L352" s="387"/>
      <c r="M352" s="387"/>
      <c r="N352" s="387"/>
      <c r="O352" s="387"/>
      <c r="P352" s="353"/>
      <c r="Q352" s="353"/>
      <c r="R352" s="353"/>
      <c r="S352" s="353"/>
    </row>
    <row r="353" spans="1:19" ht="202.8" x14ac:dyDescent="0.25">
      <c r="A353" s="382" t="s">
        <v>54</v>
      </c>
      <c r="B353" s="383" t="s">
        <v>327</v>
      </c>
      <c r="C353" s="384" t="s">
        <v>328</v>
      </c>
      <c r="D353" s="385">
        <v>3.6</v>
      </c>
      <c r="E353" s="386" t="s">
        <v>329</v>
      </c>
      <c r="F353" s="386" t="s">
        <v>330</v>
      </c>
      <c r="G353" s="386">
        <v>581.25</v>
      </c>
      <c r="H353" s="387"/>
      <c r="I353" s="387">
        <v>4763.4799999999996</v>
      </c>
      <c r="J353" s="387">
        <v>1768.36</v>
      </c>
      <c r="K353" s="386" t="s">
        <v>331</v>
      </c>
      <c r="L353" s="387">
        <v>2092.4899999999998</v>
      </c>
      <c r="M353" s="387">
        <v>61.247999999999998</v>
      </c>
      <c r="N353" s="387">
        <v>220.49</v>
      </c>
      <c r="O353" s="387"/>
      <c r="P353" s="353"/>
      <c r="Q353" s="353"/>
      <c r="R353" s="353"/>
      <c r="S353" s="353"/>
    </row>
    <row r="354" spans="1:19" ht="212.4" x14ac:dyDescent="0.25">
      <c r="A354" s="382" t="s">
        <v>59</v>
      </c>
      <c r="B354" s="383" t="s">
        <v>332</v>
      </c>
      <c r="C354" s="384" t="s">
        <v>333</v>
      </c>
      <c r="D354" s="385">
        <v>3.6</v>
      </c>
      <c r="E354" s="386" t="s">
        <v>334</v>
      </c>
      <c r="F354" s="386" t="s">
        <v>335</v>
      </c>
      <c r="G354" s="386">
        <v>581.25</v>
      </c>
      <c r="H354" s="387"/>
      <c r="I354" s="387">
        <v>3701.23</v>
      </c>
      <c r="J354" s="387">
        <v>1059.48</v>
      </c>
      <c r="K354" s="386" t="s">
        <v>336</v>
      </c>
      <c r="L354" s="387">
        <v>2092.5</v>
      </c>
      <c r="M354" s="387">
        <v>36.695999999999998</v>
      </c>
      <c r="N354" s="387">
        <v>132.11000000000001</v>
      </c>
      <c r="O354" s="387"/>
      <c r="P354" s="353"/>
      <c r="Q354" s="353"/>
      <c r="R354" s="353"/>
      <c r="S354" s="353"/>
    </row>
    <row r="355" spans="1:19" ht="20.399999999999999" x14ac:dyDescent="0.25">
      <c r="A355" s="409" t="s">
        <v>35</v>
      </c>
      <c r="B355" s="408"/>
      <c r="C355" s="408"/>
      <c r="D355" s="408"/>
      <c r="E355" s="408"/>
      <c r="F355" s="408"/>
      <c r="G355" s="408"/>
      <c r="H355" s="408"/>
      <c r="I355" s="386">
        <v>11351.87</v>
      </c>
      <c r="J355" s="386">
        <v>2827.84</v>
      </c>
      <c r="K355" s="386" t="s">
        <v>337</v>
      </c>
      <c r="L355" s="386">
        <v>4184.99</v>
      </c>
      <c r="M355" s="387"/>
      <c r="N355" s="386">
        <v>352.6</v>
      </c>
      <c r="O355" s="387"/>
      <c r="P355" s="353"/>
      <c r="Q355" s="353"/>
      <c r="R355" s="353"/>
      <c r="S355" s="353"/>
    </row>
    <row r="356" spans="1:19" x14ac:dyDescent="0.25">
      <c r="A356" s="409" t="s">
        <v>36</v>
      </c>
      <c r="B356" s="408"/>
      <c r="C356" s="408"/>
      <c r="D356" s="408"/>
      <c r="E356" s="408"/>
      <c r="F356" s="408"/>
      <c r="G356" s="408"/>
      <c r="H356" s="408"/>
      <c r="I356" s="386">
        <v>2825.61</v>
      </c>
      <c r="J356" s="387"/>
      <c r="K356" s="387"/>
      <c r="L356" s="387"/>
      <c r="M356" s="387"/>
      <c r="N356" s="387"/>
      <c r="O356" s="387"/>
      <c r="P356" s="353"/>
      <c r="Q356" s="353"/>
      <c r="R356" s="353"/>
      <c r="S356" s="353"/>
    </row>
    <row r="357" spans="1:19" x14ac:dyDescent="0.25">
      <c r="A357" s="409" t="s">
        <v>37</v>
      </c>
      <c r="B357" s="408"/>
      <c r="C357" s="408"/>
      <c r="D357" s="408"/>
      <c r="E357" s="408"/>
      <c r="F357" s="408"/>
      <c r="G357" s="408"/>
      <c r="H357" s="408"/>
      <c r="I357" s="386">
        <v>1589.4</v>
      </c>
      <c r="J357" s="387"/>
      <c r="K357" s="387"/>
      <c r="L357" s="387"/>
      <c r="M357" s="387"/>
      <c r="N357" s="387"/>
      <c r="O357" s="387"/>
      <c r="P357" s="351"/>
      <c r="Q357" s="351"/>
      <c r="R357" s="352"/>
      <c r="S357" s="352"/>
    </row>
    <row r="358" spans="1:19" x14ac:dyDescent="0.25">
      <c r="A358" s="410" t="s">
        <v>38</v>
      </c>
      <c r="B358" s="408"/>
      <c r="C358" s="408"/>
      <c r="D358" s="408"/>
      <c r="E358" s="408"/>
      <c r="F358" s="408"/>
      <c r="G358" s="408"/>
      <c r="H358" s="408"/>
      <c r="I358" s="388">
        <v>190252.63</v>
      </c>
      <c r="J358" s="387"/>
      <c r="K358" s="387"/>
      <c r="L358" s="387"/>
      <c r="M358" s="387"/>
      <c r="N358" s="388">
        <v>352.6</v>
      </c>
      <c r="O358" s="387"/>
      <c r="P358" s="351"/>
      <c r="Q358" s="351"/>
      <c r="R358" s="352"/>
      <c r="S358" s="352"/>
    </row>
    <row r="359" spans="1:19" s="356" customFormat="1" ht="228" customHeight="1" x14ac:dyDescent="0.25">
      <c r="A359" s="288"/>
      <c r="B359" s="396"/>
      <c r="C359" s="396"/>
      <c r="D359" s="396"/>
      <c r="E359" s="396"/>
      <c r="F359" s="396"/>
      <c r="G359" s="396"/>
      <c r="H359" s="396"/>
      <c r="I359" s="396"/>
      <c r="J359" s="396"/>
      <c r="K359" s="396"/>
      <c r="L359" s="396"/>
      <c r="M359" s="355"/>
      <c r="N359" s="355"/>
      <c r="O359" s="355"/>
      <c r="P359" s="355"/>
      <c r="Q359" s="355"/>
    </row>
    <row r="360" spans="1:19" s="356" customFormat="1" ht="15" customHeight="1" x14ac:dyDescent="0.25">
      <c r="A360" s="288"/>
      <c r="B360" s="391"/>
      <c r="D360" s="394"/>
      <c r="E360" s="395"/>
      <c r="F360" s="395"/>
      <c r="G360" s="395"/>
      <c r="H360" s="395"/>
      <c r="I360" s="355"/>
      <c r="J360" s="355"/>
      <c r="K360" s="355"/>
      <c r="L360" s="355"/>
      <c r="M360" s="355"/>
      <c r="N360" s="355"/>
      <c r="O360" s="355"/>
      <c r="P360" s="355"/>
      <c r="Q360" s="355"/>
    </row>
    <row r="361" spans="1:19" s="356" customFormat="1" x14ac:dyDescent="0.25">
      <c r="A361" s="288"/>
      <c r="B361" s="392" t="s">
        <v>343</v>
      </c>
      <c r="C361" s="394"/>
      <c r="D361" s="395"/>
      <c r="E361" s="395"/>
      <c r="F361" s="395"/>
      <c r="G361" s="395"/>
      <c r="H361" s="355"/>
      <c r="I361" s="355"/>
      <c r="J361" s="355"/>
      <c r="K361" s="355"/>
      <c r="L361" s="355"/>
      <c r="M361" s="355"/>
      <c r="N361" s="355"/>
      <c r="O361" s="355"/>
      <c r="P361" s="355"/>
      <c r="Q361" s="355"/>
    </row>
    <row r="362" spans="1:19" ht="15.6" x14ac:dyDescent="0.25">
      <c r="B362" s="391"/>
    </row>
    <row r="363" spans="1:19" ht="15.6" x14ac:dyDescent="0.25">
      <c r="B363" s="391"/>
    </row>
  </sheetData>
  <mergeCells count="262">
    <mergeCell ref="A358:H358"/>
    <mergeCell ref="D342:E342"/>
    <mergeCell ref="A350:O350"/>
    <mergeCell ref="A355:H355"/>
    <mergeCell ref="A356:H356"/>
    <mergeCell ref="A357:H357"/>
    <mergeCell ref="L347:L348"/>
    <mergeCell ref="A315:O315"/>
    <mergeCell ref="A308:O308"/>
    <mergeCell ref="B336:K336"/>
    <mergeCell ref="B339:O339"/>
    <mergeCell ref="D340:E340"/>
    <mergeCell ref="D341:E341"/>
    <mergeCell ref="A346:A348"/>
    <mergeCell ref="B346:B348"/>
    <mergeCell ref="C346:C348"/>
    <mergeCell ref="D346:D348"/>
    <mergeCell ref="E346:G346"/>
    <mergeCell ref="H346:L346"/>
    <mergeCell ref="M346:N347"/>
    <mergeCell ref="O346:O348"/>
    <mergeCell ref="G347:G348"/>
    <mergeCell ref="H347:H348"/>
    <mergeCell ref="I347:I348"/>
    <mergeCell ref="J347:J348"/>
    <mergeCell ref="D297:E297"/>
    <mergeCell ref="D298:E298"/>
    <mergeCell ref="D300:E300"/>
    <mergeCell ref="D304:D306"/>
    <mergeCell ref="C304:C306"/>
    <mergeCell ref="B304:B306"/>
    <mergeCell ref="A304:A306"/>
    <mergeCell ref="D299:E299"/>
    <mergeCell ref="G305:G306"/>
    <mergeCell ref="O304:O306"/>
    <mergeCell ref="M304:N305"/>
    <mergeCell ref="H304:L304"/>
    <mergeCell ref="E304:G304"/>
    <mergeCell ref="A330:H330"/>
    <mergeCell ref="A17:H17"/>
    <mergeCell ref="A323:O323"/>
    <mergeCell ref="A327:H327"/>
    <mergeCell ref="A328:H328"/>
    <mergeCell ref="A329:H329"/>
    <mergeCell ref="B292:K292"/>
    <mergeCell ref="B295:O295"/>
    <mergeCell ref="D296:E296"/>
    <mergeCell ref="H305:H306"/>
    <mergeCell ref="I305:I306"/>
    <mergeCell ref="J305:J306"/>
    <mergeCell ref="L305:L306"/>
    <mergeCell ref="A278:A280"/>
    <mergeCell ref="B278:B280"/>
    <mergeCell ref="C278:C280"/>
    <mergeCell ref="D278:D280"/>
    <mergeCell ref="E278:G278"/>
    <mergeCell ref="H278:L278"/>
    <mergeCell ref="M278:N279"/>
    <mergeCell ref="D13:D15"/>
    <mergeCell ref="E13:E15"/>
    <mergeCell ref="F13:F15"/>
    <mergeCell ref="G13:G15"/>
    <mergeCell ref="A12:A15"/>
    <mergeCell ref="B12:B15"/>
    <mergeCell ref="C12:C15"/>
    <mergeCell ref="D12:G12"/>
    <mergeCell ref="H12:H15"/>
    <mergeCell ref="I2:K2"/>
    <mergeCell ref="C7:G7"/>
    <mergeCell ref="C9:G9"/>
    <mergeCell ref="C10:G10"/>
    <mergeCell ref="B268:K268"/>
    <mergeCell ref="B271:O271"/>
    <mergeCell ref="D272:E272"/>
    <mergeCell ref="D273:E273"/>
    <mergeCell ref="B244:K244"/>
    <mergeCell ref="B247:O247"/>
    <mergeCell ref="D248:E248"/>
    <mergeCell ref="D249:E249"/>
    <mergeCell ref="A263:H263"/>
    <mergeCell ref="D250:E250"/>
    <mergeCell ref="A258:O258"/>
    <mergeCell ref="A260:H260"/>
    <mergeCell ref="A261:H261"/>
    <mergeCell ref="A262:H262"/>
    <mergeCell ref="B220:K220"/>
    <mergeCell ref="B223:O223"/>
    <mergeCell ref="D224:E224"/>
    <mergeCell ref="D225:E225"/>
    <mergeCell ref="A230:A232"/>
    <mergeCell ref="I12:I15"/>
    <mergeCell ref="O278:O280"/>
    <mergeCell ref="G279:G280"/>
    <mergeCell ref="H279:H280"/>
    <mergeCell ref="I279:I280"/>
    <mergeCell ref="J279:J280"/>
    <mergeCell ref="A287:H287"/>
    <mergeCell ref="D274:E274"/>
    <mergeCell ref="A282:O282"/>
    <mergeCell ref="A284:H284"/>
    <mergeCell ref="A285:H285"/>
    <mergeCell ref="A286:H286"/>
    <mergeCell ref="L279:L280"/>
    <mergeCell ref="A254:A256"/>
    <mergeCell ref="B254:B256"/>
    <mergeCell ref="C254:C256"/>
    <mergeCell ref="D254:D256"/>
    <mergeCell ref="E254:G254"/>
    <mergeCell ref="H254:L254"/>
    <mergeCell ref="M254:N255"/>
    <mergeCell ref="O254:O256"/>
    <mergeCell ref="G255:G256"/>
    <mergeCell ref="H255:H256"/>
    <mergeCell ref="I255:I256"/>
    <mergeCell ref="J255:J256"/>
    <mergeCell ref="L255:L256"/>
    <mergeCell ref="B230:B232"/>
    <mergeCell ref="C230:C232"/>
    <mergeCell ref="D230:D232"/>
    <mergeCell ref="E230:G230"/>
    <mergeCell ref="H230:L230"/>
    <mergeCell ref="M230:N231"/>
    <mergeCell ref="O230:O232"/>
    <mergeCell ref="G231:G232"/>
    <mergeCell ref="H231:H232"/>
    <mergeCell ref="I231:I232"/>
    <mergeCell ref="J231:J232"/>
    <mergeCell ref="A239:H239"/>
    <mergeCell ref="D226:E226"/>
    <mergeCell ref="A234:O234"/>
    <mergeCell ref="A236:H236"/>
    <mergeCell ref="A237:H237"/>
    <mergeCell ref="A238:H238"/>
    <mergeCell ref="L231:L232"/>
    <mergeCell ref="B196:K196"/>
    <mergeCell ref="B199:O199"/>
    <mergeCell ref="D200:E200"/>
    <mergeCell ref="D201:E201"/>
    <mergeCell ref="A206:A208"/>
    <mergeCell ref="B206:B208"/>
    <mergeCell ref="C206:C208"/>
    <mergeCell ref="D206:D208"/>
    <mergeCell ref="E206:G206"/>
    <mergeCell ref="H206:L206"/>
    <mergeCell ref="M206:N207"/>
    <mergeCell ref="O206:O208"/>
    <mergeCell ref="G207:G208"/>
    <mergeCell ref="H207:H208"/>
    <mergeCell ref="I207:I208"/>
    <mergeCell ref="J207:J208"/>
    <mergeCell ref="A215:H215"/>
    <mergeCell ref="D202:E202"/>
    <mergeCell ref="A210:O210"/>
    <mergeCell ref="A212:H212"/>
    <mergeCell ref="A213:H213"/>
    <mergeCell ref="A214:H214"/>
    <mergeCell ref="L207:L208"/>
    <mergeCell ref="B139:K139"/>
    <mergeCell ref="B142:O142"/>
    <mergeCell ref="D143:E143"/>
    <mergeCell ref="D146:E146"/>
    <mergeCell ref="A151:A153"/>
    <mergeCell ref="B151:B153"/>
    <mergeCell ref="C151:C153"/>
    <mergeCell ref="D151:D153"/>
    <mergeCell ref="E151:G151"/>
    <mergeCell ref="H151:L151"/>
    <mergeCell ref="M151:N152"/>
    <mergeCell ref="O151:O153"/>
    <mergeCell ref="G152:G153"/>
    <mergeCell ref="H152:H153"/>
    <mergeCell ref="I152:I153"/>
    <mergeCell ref="J152:J153"/>
    <mergeCell ref="D147:E147"/>
    <mergeCell ref="D145:E145"/>
    <mergeCell ref="D144:E144"/>
    <mergeCell ref="A155:O155"/>
    <mergeCell ref="A169:O169"/>
    <mergeCell ref="L152:L153"/>
    <mergeCell ref="A184:O184"/>
    <mergeCell ref="A188:H188"/>
    <mergeCell ref="A189:H189"/>
    <mergeCell ref="A190:H190"/>
    <mergeCell ref="A191:H191"/>
    <mergeCell ref="A88:O88"/>
    <mergeCell ref="B115:K115"/>
    <mergeCell ref="B118:O118"/>
    <mergeCell ref="D119:E119"/>
    <mergeCell ref="D120:E120"/>
    <mergeCell ref="A125:A127"/>
    <mergeCell ref="B125:B127"/>
    <mergeCell ref="C125:C127"/>
    <mergeCell ref="D125:D127"/>
    <mergeCell ref="E125:G125"/>
    <mergeCell ref="H125:L125"/>
    <mergeCell ref="M125:N126"/>
    <mergeCell ref="O125:O127"/>
    <mergeCell ref="G126:G127"/>
    <mergeCell ref="H126:H127"/>
    <mergeCell ref="I126:I127"/>
    <mergeCell ref="J126:J127"/>
    <mergeCell ref="A70:A72"/>
    <mergeCell ref="B70:B72"/>
    <mergeCell ref="C70:C72"/>
    <mergeCell ref="D70:D72"/>
    <mergeCell ref="E70:G70"/>
    <mergeCell ref="H70:L70"/>
    <mergeCell ref="M70:N71"/>
    <mergeCell ref="D40:E40"/>
    <mergeCell ref="A48:O48"/>
    <mergeCell ref="A50:H50"/>
    <mergeCell ref="A51:H51"/>
    <mergeCell ref="A52:H52"/>
    <mergeCell ref="D66:E66"/>
    <mergeCell ref="O70:O72"/>
    <mergeCell ref="G71:G72"/>
    <mergeCell ref="A53:H53"/>
    <mergeCell ref="B58:K58"/>
    <mergeCell ref="B61:O61"/>
    <mergeCell ref="D62:E62"/>
    <mergeCell ref="H71:H72"/>
    <mergeCell ref="I71:I72"/>
    <mergeCell ref="J71:J72"/>
    <mergeCell ref="L71:L72"/>
    <mergeCell ref="D64:E64"/>
    <mergeCell ref="A44:A46"/>
    <mergeCell ref="B44:B46"/>
    <mergeCell ref="C44:C46"/>
    <mergeCell ref="D44:D46"/>
    <mergeCell ref="E44:G44"/>
    <mergeCell ref="H44:L44"/>
    <mergeCell ref="M44:N45"/>
    <mergeCell ref="O44:O46"/>
    <mergeCell ref="G45:G46"/>
    <mergeCell ref="H45:H46"/>
    <mergeCell ref="I45:I46"/>
    <mergeCell ref="J45:J46"/>
    <mergeCell ref="L45:L46"/>
    <mergeCell ref="D1:O1"/>
    <mergeCell ref="C361:G361"/>
    <mergeCell ref="B359:L359"/>
    <mergeCell ref="D360:H360"/>
    <mergeCell ref="I6:J6"/>
    <mergeCell ref="B34:K34"/>
    <mergeCell ref="B37:O37"/>
    <mergeCell ref="D38:E38"/>
    <mergeCell ref="D39:E39"/>
    <mergeCell ref="D65:E65"/>
    <mergeCell ref="A134:H134"/>
    <mergeCell ref="D121:E121"/>
    <mergeCell ref="A129:O129"/>
    <mergeCell ref="A131:H131"/>
    <mergeCell ref="A132:H132"/>
    <mergeCell ref="A133:H133"/>
    <mergeCell ref="L126:L127"/>
    <mergeCell ref="A110:H110"/>
    <mergeCell ref="A103:O103"/>
    <mergeCell ref="A107:H107"/>
    <mergeCell ref="A108:H108"/>
    <mergeCell ref="A109:H109"/>
    <mergeCell ref="D63:E63"/>
    <mergeCell ref="A74:O74"/>
  </mergeCells>
  <pageMargins left="0.19685039370078741" right="0.19685039370078741" top="0.51181102362204722" bottom="0.43307086614173229" header="0.31496062992125984" footer="0.23622047244094491"/>
  <pageSetup paperSize="9" scale="92" fitToHeight="0" orientation="landscape" r:id="rId1"/>
  <headerFooter alignWithMargins="0">
    <oddHeader>&amp;LГРАНД-Смета 2019</oddHeader>
    <oddFooter>&amp;RСтраница &amp;P</oddFooter>
  </headerFooter>
  <rowBreaks count="11" manualBreakCount="11">
    <brk id="30" max="16383" man="1"/>
    <brk id="54" max="16383" man="1"/>
    <brk id="111" max="16383" man="1"/>
    <brk id="135" max="16383" man="1"/>
    <brk id="192" max="16383" man="1"/>
    <brk id="216" max="16383" man="1"/>
    <brk id="240" max="16383" man="1"/>
    <brk id="264" max="16383" man="1"/>
    <brk id="288" max="16383" man="1"/>
    <brk id="321" max="14" man="1"/>
    <brk id="3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 с мат. и обор.</vt:lpstr>
      <vt:lpstr>'ЛСР по форме №4 с мат. и обор.'!Print_Titles</vt:lpstr>
      <vt:lpstr>'ЛСР по форме №4 с мат. и обор.'!Заголовки_для_печати</vt:lpstr>
      <vt:lpstr>'ЛСР по форме №4 с мат. и обор.'!Область_печати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Гриневич Мария Евгеньевна</dc:creator>
  <cp:lastModifiedBy>Кузнецова Юлия Викторовна</cp:lastModifiedBy>
  <cp:lastPrinted>2018-11-22T12:55:08Z</cp:lastPrinted>
  <dcterms:created xsi:type="dcterms:W3CDTF">2002-02-11T05:58:42Z</dcterms:created>
  <dcterms:modified xsi:type="dcterms:W3CDTF">2020-03-02T02:04:38Z</dcterms:modified>
</cp:coreProperties>
</file>