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L22" i="36" l="1"/>
  <c r="N18" i="36"/>
  <c r="T18" i="36" s="1"/>
  <c r="T19" i="36" s="1"/>
  <c r="T20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T22" i="36" l="1"/>
  <c r="T23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T24" i="36" l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T25" i="36" l="1"/>
  <c r="T26" i="36" s="1"/>
  <c r="S31" i="35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<sst xmlns="http://schemas.openxmlformats.org/spreadsheetml/2006/main" count="463" uniqueCount="63">
  <si>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</si>
  <si>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</si>
  <si>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</si>
  <si>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</si>
  <si>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</si>
  <si>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</si>
  <si>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</si>
  <si>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</si>
  <si>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</si>
  <si>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</si>
  <si>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</si>
  <si>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</si>
  <si>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</si>
  <si>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</si>
  <si>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</si>
  <si>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</si>
  <si>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</si>
  <si>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</si>
  <si>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</si>
  <si>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</si>
  <si>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</si>
  <si>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</si>
  <si>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</si>
  <si>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</si>
  <si>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</si>
  <si>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</si>
  <si>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</si>
  <si>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</si>
  <si>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</si>
  <si>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</si>
  <si>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</si>
  <si>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</si>
  <si>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</si>
  <si>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</si>
  <si>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</si>
  <si>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</si>
  <si>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</si>
  <si>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</si>
  <si>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</si>
  <si>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</si>
  <si>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</si>
  <si>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</si>
  <si>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</si>
  <si>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</si>
  <si>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</si>
  <si>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</si>
  <si>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</si>
  <si>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</si>
  <si>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</si>
  <si>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</si>
  <si>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</si>
  <si>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Незастроенная</t>
  </si>
  <si>
    <t>тб.9 п.5</t>
  </si>
  <si>
    <t>- коэф-т на 2 квартал 2017 г</t>
  </si>
  <si>
    <t>перевод в прогнозые цены 2018 г.</t>
  </si>
  <si>
    <t xml:space="preserve"> - индекс дефлятор на 2018 г.</t>
  </si>
  <si>
    <t>Составил: ___________________________</t>
  </si>
  <si>
    <t>(должность, подпись, расшифровка)</t>
  </si>
  <si>
    <t>на производство топографо-геодезических  работ (незастроенная территория)</t>
  </si>
  <si>
    <t xml:space="preserve">Итого:  Тридцать семь тысяч девяноста рублей 06 копеек </t>
  </si>
  <si>
    <t>Смета №11</t>
  </si>
  <si>
    <t xml:space="preserve"> - индекс дефлятор на 2019 г.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</si>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</sst>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33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9" fillId="0" borderId="0" xfId="0" applyFont="1" applyBorder="1"/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1" ht="19.5" x14ac:dyDescent="0.35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21" ht="15" x14ac:dyDescent="0.2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21" ht="34.5" customHeight="1" x14ac:dyDescent="0.25">
      <c r="A5" s="52"/>
      <c r="B5" s="114" t="s">
        <v>44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6" t="s">
        <v>28</v>
      </c>
      <c r="B15" s="119" t="s">
        <v>7</v>
      </c>
      <c r="C15" s="31" t="s">
        <v>31</v>
      </c>
      <c r="D15" s="122" t="s">
        <v>8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4"/>
      <c r="S15" s="116" t="s">
        <v>29</v>
      </c>
    </row>
    <row r="16" spans="1:21" ht="15.75" customHeight="1" x14ac:dyDescent="0.3">
      <c r="A16" s="117"/>
      <c r="B16" s="120"/>
      <c r="C16" s="32" t="s">
        <v>9</v>
      </c>
      <c r="D16" s="125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7"/>
      <c r="S16" s="117"/>
    </row>
    <row r="17" spans="1:22" ht="35.25" customHeight="1" x14ac:dyDescent="0.3">
      <c r="A17" s="118"/>
      <c r="B17" s="121"/>
      <c r="C17" s="93" t="s">
        <v>10</v>
      </c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30"/>
      <c r="S17" s="118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15" t="s">
        <v>45</v>
      </c>
      <c r="P19" s="115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15"/>
      <c r="P27" s="115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1" ht="19.5" x14ac:dyDescent="0.35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21" ht="15" x14ac:dyDescent="0.2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21" ht="34.5" customHeight="1" x14ac:dyDescent="0.25">
      <c r="A5" s="52"/>
      <c r="B5" s="114" t="s">
        <v>44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6" t="s">
        <v>28</v>
      </c>
      <c r="B15" s="119" t="s">
        <v>7</v>
      </c>
      <c r="C15" s="31" t="s">
        <v>31</v>
      </c>
      <c r="D15" s="122" t="s">
        <v>8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4"/>
      <c r="S15" s="116" t="s">
        <v>29</v>
      </c>
    </row>
    <row r="16" spans="1:21" ht="15.75" customHeight="1" x14ac:dyDescent="0.3">
      <c r="A16" s="117"/>
      <c r="B16" s="120"/>
      <c r="C16" s="32" t="s">
        <v>9</v>
      </c>
      <c r="D16" s="125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7"/>
      <c r="S16" s="117"/>
    </row>
    <row r="17" spans="1:22" ht="35.25" customHeight="1" x14ac:dyDescent="0.3">
      <c r="A17" s="118"/>
      <c r="B17" s="121"/>
      <c r="C17" s="93" t="s">
        <v>10</v>
      </c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30"/>
      <c r="S17" s="118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15" t="s">
        <v>45</v>
      </c>
      <c r="P19" s="115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15"/>
      <c r="P27" s="115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1" ht="19.5" x14ac:dyDescent="0.35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21" ht="15" x14ac:dyDescent="0.2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21" ht="34.5" customHeight="1" x14ac:dyDescent="0.25">
      <c r="A5" s="52"/>
      <c r="B5" s="114" t="s">
        <v>44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6" t="s">
        <v>28</v>
      </c>
      <c r="B15" s="119" t="s">
        <v>7</v>
      </c>
      <c r="C15" s="31" t="s">
        <v>31</v>
      </c>
      <c r="D15" s="122" t="s">
        <v>8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4"/>
      <c r="S15" s="116" t="s">
        <v>29</v>
      </c>
    </row>
    <row r="16" spans="1:21" ht="15.75" customHeight="1" x14ac:dyDescent="0.3">
      <c r="A16" s="117"/>
      <c r="B16" s="120"/>
      <c r="C16" s="32" t="s">
        <v>9</v>
      </c>
      <c r="D16" s="125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7"/>
      <c r="S16" s="117"/>
    </row>
    <row r="17" spans="1:22" ht="35.25" customHeight="1" x14ac:dyDescent="0.3">
      <c r="A17" s="118"/>
      <c r="B17" s="121"/>
      <c r="C17" s="93" t="s">
        <v>10</v>
      </c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30"/>
      <c r="S17" s="118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15" t="s">
        <v>45</v>
      </c>
      <c r="P19" s="115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15"/>
      <c r="P27" s="115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1" ht="19.5" x14ac:dyDescent="0.35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21" ht="15" x14ac:dyDescent="0.2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21" ht="34.5" customHeight="1" x14ac:dyDescent="0.25">
      <c r="A5" s="52"/>
      <c r="B5" s="114" t="s">
        <v>44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6" t="s">
        <v>28</v>
      </c>
      <c r="B15" s="119" t="s">
        <v>7</v>
      </c>
      <c r="C15" s="31" t="s">
        <v>31</v>
      </c>
      <c r="D15" s="122" t="s">
        <v>8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4"/>
      <c r="S15" s="116" t="s">
        <v>29</v>
      </c>
    </row>
    <row r="16" spans="1:21" ht="15.75" customHeight="1" x14ac:dyDescent="0.3">
      <c r="A16" s="117"/>
      <c r="B16" s="120"/>
      <c r="C16" s="32" t="s">
        <v>9</v>
      </c>
      <c r="D16" s="125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7"/>
      <c r="S16" s="117"/>
    </row>
    <row r="17" spans="1:22" ht="35.25" customHeight="1" x14ac:dyDescent="0.3">
      <c r="A17" s="118"/>
      <c r="B17" s="121"/>
      <c r="C17" s="93" t="s">
        <v>10</v>
      </c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30"/>
      <c r="S17" s="118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15" t="s">
        <v>45</v>
      </c>
      <c r="P19" s="115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15"/>
      <c r="P27" s="115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1" ht="19.5" x14ac:dyDescent="0.35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21" ht="15" x14ac:dyDescent="0.2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21" ht="34.5" customHeight="1" x14ac:dyDescent="0.25">
      <c r="A5" s="52"/>
      <c r="B5" s="114" t="s">
        <v>44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6" t="s">
        <v>28</v>
      </c>
      <c r="B15" s="119" t="s">
        <v>7</v>
      </c>
      <c r="C15" s="31" t="s">
        <v>31</v>
      </c>
      <c r="D15" s="122" t="s">
        <v>8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4"/>
      <c r="S15" s="116" t="s">
        <v>29</v>
      </c>
    </row>
    <row r="16" spans="1:21" ht="15.75" customHeight="1" x14ac:dyDescent="0.3">
      <c r="A16" s="117"/>
      <c r="B16" s="120"/>
      <c r="C16" s="32" t="s">
        <v>9</v>
      </c>
      <c r="D16" s="125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7"/>
      <c r="S16" s="117"/>
    </row>
    <row r="17" spans="1:22" ht="35.25" customHeight="1" x14ac:dyDescent="0.3">
      <c r="A17" s="118"/>
      <c r="B17" s="121"/>
      <c r="C17" s="93" t="s">
        <v>10</v>
      </c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30"/>
      <c r="S17" s="118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15" t="s">
        <v>45</v>
      </c>
      <c r="P19" s="115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15"/>
      <c r="P27" s="115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1" ht="19.5" x14ac:dyDescent="0.35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21" ht="15" x14ac:dyDescent="0.2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21" ht="34.5" customHeight="1" x14ac:dyDescent="0.25">
      <c r="A5" s="52"/>
      <c r="B5" s="114" t="s">
        <v>44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6" t="s">
        <v>28</v>
      </c>
      <c r="B15" s="119" t="s">
        <v>7</v>
      </c>
      <c r="C15" s="31" t="s">
        <v>31</v>
      </c>
      <c r="D15" s="122" t="s">
        <v>8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4"/>
      <c r="S15" s="116" t="s">
        <v>29</v>
      </c>
    </row>
    <row r="16" spans="1:21" ht="15.75" customHeight="1" x14ac:dyDescent="0.3">
      <c r="A16" s="117"/>
      <c r="B16" s="120"/>
      <c r="C16" s="32" t="s">
        <v>9</v>
      </c>
      <c r="D16" s="125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7"/>
      <c r="S16" s="117"/>
    </row>
    <row r="17" spans="1:22" ht="35.25" customHeight="1" x14ac:dyDescent="0.3">
      <c r="A17" s="118"/>
      <c r="B17" s="121"/>
      <c r="C17" s="93" t="s">
        <v>10</v>
      </c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30"/>
      <c r="S17" s="118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15" t="s">
        <v>45</v>
      </c>
      <c r="P19" s="115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15"/>
      <c r="P27" s="115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1" ht="19.5" x14ac:dyDescent="0.35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21" ht="15" x14ac:dyDescent="0.2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21" ht="34.5" customHeight="1" x14ac:dyDescent="0.25">
      <c r="A5" s="52"/>
      <c r="B5" s="114" t="s">
        <v>44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6" t="s">
        <v>28</v>
      </c>
      <c r="B15" s="119" t="s">
        <v>7</v>
      </c>
      <c r="C15" s="31" t="s">
        <v>31</v>
      </c>
      <c r="D15" s="122" t="s">
        <v>8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4"/>
      <c r="S15" s="116" t="s">
        <v>29</v>
      </c>
    </row>
    <row r="16" spans="1:21" ht="15.75" customHeight="1" x14ac:dyDescent="0.3">
      <c r="A16" s="117"/>
      <c r="B16" s="120"/>
      <c r="C16" s="32" t="s">
        <v>9</v>
      </c>
      <c r="D16" s="125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7"/>
      <c r="S16" s="117"/>
    </row>
    <row r="17" spans="1:22" ht="35.25" customHeight="1" x14ac:dyDescent="0.3">
      <c r="A17" s="118"/>
      <c r="B17" s="121"/>
      <c r="C17" s="93" t="s">
        <v>10</v>
      </c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30"/>
      <c r="S17" s="118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15" t="s">
        <v>45</v>
      </c>
      <c r="P19" s="115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15"/>
      <c r="P27" s="115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tabSelected="1" zoomScale="80" zoomScaleNormal="80" workbookViewId="0">
      <selection activeCell="X11" sqref="X11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2" ht="19.5" x14ac:dyDescent="0.35">
      <c r="A1" s="112" t="s">
        <v>60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2" ht="19.5" x14ac:dyDescent="0.35">
      <c r="A2" s="112" t="s">
        <v>58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2" ht="15" x14ac:dyDescent="0.2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</row>
    <row r="4" spans="1:22" ht="34.5" customHeight="1" x14ac:dyDescent="0.25">
      <c r="A4" s="52"/>
      <c r="B4" s="114" t="s">
        <v>50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"/>
    </row>
    <row r="5" spans="1:22" ht="12" customHeight="1" x14ac:dyDescent="0.25">
      <c r="A5" s="52"/>
      <c r="B5" s="28"/>
      <c r="C5" s="27"/>
      <c r="D5" s="52"/>
      <c r="E5" s="53"/>
      <c r="F5" s="53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6" spans="1:22" ht="15" x14ac:dyDescent="0.25">
      <c r="A6" s="28"/>
      <c r="B6" s="28"/>
      <c r="C6" s="28"/>
      <c r="D6" s="27"/>
      <c r="E6" s="54"/>
      <c r="F6" s="54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55"/>
    </row>
    <row r="7" spans="1:22" ht="15" customHeight="1" x14ac:dyDescent="0.3">
      <c r="A7" s="52"/>
      <c r="B7" s="24" t="s">
        <v>48</v>
      </c>
      <c r="C7" s="25">
        <v>1</v>
      </c>
      <c r="D7" s="56"/>
      <c r="E7" s="53"/>
      <c r="F7" s="53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</row>
    <row r="8" spans="1:22" ht="15.75" x14ac:dyDescent="0.3">
      <c r="A8" s="28"/>
      <c r="B8" s="24" t="s">
        <v>2</v>
      </c>
      <c r="C8" s="25" t="s">
        <v>37</v>
      </c>
      <c r="D8" s="28"/>
      <c r="E8" s="26"/>
      <c r="F8" s="26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55"/>
    </row>
    <row r="9" spans="1:22" ht="15.75" x14ac:dyDescent="0.3">
      <c r="A9" s="28"/>
      <c r="B9" s="24" t="s">
        <v>3</v>
      </c>
      <c r="C9" s="25" t="s">
        <v>51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55"/>
    </row>
    <row r="10" spans="1:22" ht="15.75" x14ac:dyDescent="0.3">
      <c r="A10" s="28"/>
      <c r="B10" s="24" t="s">
        <v>5</v>
      </c>
      <c r="C10" s="25" t="s">
        <v>6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55"/>
    </row>
    <row r="11" spans="1:22" ht="15.75" x14ac:dyDescent="0.3">
      <c r="A11" s="28"/>
      <c r="B11" s="24" t="s">
        <v>30</v>
      </c>
      <c r="C11" s="25">
        <v>0.5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55"/>
    </row>
    <row r="12" spans="1:22" ht="15.75" x14ac:dyDescent="0.3">
      <c r="A12" s="28"/>
      <c r="B12" s="24" t="s">
        <v>33</v>
      </c>
      <c r="C12" s="25">
        <v>1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55"/>
    </row>
    <row r="13" spans="1:22" ht="15.75" x14ac:dyDescent="0.25">
      <c r="A13" s="28"/>
      <c r="B13" s="57"/>
      <c r="C13" s="58"/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55"/>
    </row>
    <row r="14" spans="1:22" ht="17.25" customHeight="1" x14ac:dyDescent="0.3">
      <c r="A14" s="116" t="s">
        <v>28</v>
      </c>
      <c r="B14" s="119" t="s">
        <v>7</v>
      </c>
      <c r="C14" s="31" t="s">
        <v>31</v>
      </c>
      <c r="D14" s="122" t="s">
        <v>8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4"/>
      <c r="T14" s="116" t="s">
        <v>29</v>
      </c>
    </row>
    <row r="15" spans="1:22" ht="15.75" customHeight="1" x14ac:dyDescent="0.3">
      <c r="A15" s="117"/>
      <c r="B15" s="120"/>
      <c r="C15" s="32" t="s">
        <v>9</v>
      </c>
      <c r="D15" s="125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7"/>
      <c r="T15" s="117"/>
    </row>
    <row r="16" spans="1:22" ht="35.25" customHeight="1" x14ac:dyDescent="0.3">
      <c r="A16" s="118"/>
      <c r="B16" s="121"/>
      <c r="C16" s="93" t="s">
        <v>10</v>
      </c>
      <c r="D16" s="128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30"/>
      <c r="T16" s="118"/>
    </row>
    <row r="17" spans="1:32" ht="16.5" customHeight="1" x14ac:dyDescent="0.3">
      <c r="A17" s="29"/>
      <c r="B17" s="33" t="s">
        <v>11</v>
      </c>
      <c r="C17" s="34"/>
      <c r="D17" s="34"/>
      <c r="E17" s="35"/>
      <c r="F17" s="35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59"/>
    </row>
    <row r="18" spans="1:32" ht="32.25" customHeight="1" x14ac:dyDescent="0.2">
      <c r="A18" s="104">
        <v>1</v>
      </c>
      <c r="B18" s="103" t="s">
        <v>42</v>
      </c>
      <c r="C18" s="106" t="s">
        <v>52</v>
      </c>
      <c r="D18" s="106">
        <v>2432</v>
      </c>
      <c r="E18" s="39" t="s">
        <v>12</v>
      </c>
      <c r="F18" s="107">
        <v>1.3</v>
      </c>
      <c r="G18" s="107" t="s">
        <v>12</v>
      </c>
      <c r="H18" s="107">
        <v>0.85</v>
      </c>
      <c r="I18" s="107" t="s">
        <v>12</v>
      </c>
      <c r="J18" s="107">
        <v>1.3</v>
      </c>
      <c r="K18" s="107" t="s">
        <v>12</v>
      </c>
      <c r="L18" s="107">
        <v>1.55</v>
      </c>
      <c r="M18" s="107" t="s">
        <v>12</v>
      </c>
      <c r="N18" s="108">
        <f>C7</f>
        <v>1</v>
      </c>
      <c r="O18" s="115" t="s">
        <v>49</v>
      </c>
      <c r="P18" s="115"/>
      <c r="Q18" s="97"/>
      <c r="T18" s="61">
        <f>D18*F18*H18*J18*L18*N18</f>
        <v>5415.0303999999996</v>
      </c>
    </row>
    <row r="19" spans="1:32" ht="17.25" customHeight="1" x14ac:dyDescent="0.3">
      <c r="A19" s="104"/>
      <c r="B19" s="103" t="s">
        <v>14</v>
      </c>
      <c r="C19" s="34"/>
      <c r="D19" s="34"/>
      <c r="E19" s="35"/>
      <c r="F19" s="35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61">
        <f>T18</f>
        <v>5415.0303999999996</v>
      </c>
    </row>
    <row r="20" spans="1:32" ht="17.25" customHeight="1" x14ac:dyDescent="0.3">
      <c r="A20" s="104">
        <v>2</v>
      </c>
      <c r="B20" s="103" t="s">
        <v>15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S20" s="64">
        <v>1.06</v>
      </c>
      <c r="T20" s="61">
        <f>T19*S20</f>
        <v>5739.9322240000001</v>
      </c>
      <c r="V20" s="8"/>
      <c r="W20" s="8"/>
    </row>
    <row r="21" spans="1:32" ht="15" customHeight="1" x14ac:dyDescent="0.3">
      <c r="A21" s="104"/>
      <c r="B21" s="45" t="s">
        <v>16</v>
      </c>
      <c r="C21" s="34"/>
      <c r="D21" s="34"/>
      <c r="E21" s="35"/>
      <c r="F21" s="35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62"/>
      <c r="V21" s="8"/>
      <c r="W21" s="8"/>
    </row>
    <row r="22" spans="1:32" ht="19.5" customHeight="1" x14ac:dyDescent="0.3">
      <c r="A22" s="104">
        <v>3</v>
      </c>
      <c r="B22" s="103" t="s">
        <v>36</v>
      </c>
      <c r="C22" s="106" t="s">
        <v>52</v>
      </c>
      <c r="D22" s="106">
        <v>589</v>
      </c>
      <c r="E22" s="39" t="s">
        <v>12</v>
      </c>
      <c r="F22" s="107">
        <v>1.3</v>
      </c>
      <c r="G22" s="107" t="s">
        <v>12</v>
      </c>
      <c r="H22" s="107">
        <v>1.1000000000000001</v>
      </c>
      <c r="I22" s="107" t="s">
        <v>12</v>
      </c>
      <c r="J22" s="107">
        <v>1.75</v>
      </c>
      <c r="K22" s="107" t="s">
        <v>12</v>
      </c>
      <c r="L22" s="107">
        <f>C7</f>
        <v>1</v>
      </c>
      <c r="M22" s="107" t="s">
        <v>49</v>
      </c>
      <c r="N22" s="107"/>
      <c r="O22" s="115"/>
      <c r="P22" s="115"/>
      <c r="Q22" s="25"/>
      <c r="R22" s="60"/>
      <c r="S22" s="60"/>
      <c r="T22" s="61">
        <f>D22*F22*H22*J22*L22</f>
        <v>1473.9725000000001</v>
      </c>
      <c r="V22" s="8"/>
      <c r="W22" s="8"/>
    </row>
    <row r="23" spans="1:32" ht="15.75" x14ac:dyDescent="0.3">
      <c r="A23" s="104"/>
      <c r="B23" s="41" t="s">
        <v>17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61">
        <f>T22</f>
        <v>1473.9725000000001</v>
      </c>
    </row>
    <row r="24" spans="1:32" ht="15.75" x14ac:dyDescent="0.3">
      <c r="A24" s="104"/>
      <c r="B24" s="29" t="s">
        <v>18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61">
        <f>T20+T23</f>
        <v>7213.904724</v>
      </c>
    </row>
    <row r="25" spans="1:32" ht="19.5" customHeight="1" x14ac:dyDescent="0.3">
      <c r="A25" s="104">
        <v>4</v>
      </c>
      <c r="B25" s="103" t="s">
        <v>54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>
        <v>3.99</v>
      </c>
      <c r="R25" s="64">
        <v>1.046</v>
      </c>
      <c r="S25" s="64">
        <v>1.044</v>
      </c>
      <c r="T25" s="61">
        <f>T24*Q25*R25*S25</f>
        <v>31432.250798362293</v>
      </c>
      <c r="U25" s="10"/>
      <c r="V25" s="8"/>
    </row>
    <row r="26" spans="1:32" ht="15.75" x14ac:dyDescent="0.3">
      <c r="A26" s="105"/>
      <c r="B26" s="30" t="s">
        <v>21</v>
      </c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66">
        <f>T25</f>
        <v>31432.250798362293</v>
      </c>
    </row>
    <row r="27" spans="1:32" ht="21" customHeight="1" x14ac:dyDescent="0.3">
      <c r="A27" s="25"/>
      <c r="B27" s="24"/>
      <c r="C27" s="28"/>
      <c r="D27" s="28"/>
      <c r="E27" s="26"/>
      <c r="F27" s="2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67"/>
    </row>
    <row r="28" spans="1:32" ht="14.25" customHeight="1" x14ac:dyDescent="0.3">
      <c r="B28" s="68" t="s">
        <v>59</v>
      </c>
      <c r="C28" s="25"/>
      <c r="D28" s="55"/>
      <c r="E28" s="57"/>
      <c r="F28" s="57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67"/>
    </row>
    <row r="29" spans="1:32" ht="13.5" customHeight="1" x14ac:dyDescent="0.3">
      <c r="A29" s="69"/>
      <c r="B29" s="70"/>
      <c r="C29" s="55"/>
      <c r="D29" s="55"/>
      <c r="E29" s="57"/>
      <c r="F29" s="57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67"/>
    </row>
    <row r="30" spans="1:32" ht="17.25" customHeight="1" x14ac:dyDescent="0.25">
      <c r="A30" s="71" t="s">
        <v>22</v>
      </c>
      <c r="B30" s="72"/>
      <c r="C30" s="73"/>
      <c r="D30" s="73"/>
      <c r="E30" s="74"/>
      <c r="F30" s="74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5"/>
      <c r="U30" s="76"/>
      <c r="V30" s="76"/>
      <c r="W30" s="7"/>
      <c r="X30" s="7"/>
      <c r="Y30" s="7"/>
      <c r="Z30" s="7"/>
      <c r="AA30" s="7"/>
      <c r="AB30" s="7"/>
      <c r="AC30" s="7"/>
      <c r="AD30" s="7"/>
      <c r="AE30" s="7"/>
      <c r="AF30" s="11"/>
    </row>
    <row r="31" spans="1:32" ht="14.25" x14ac:dyDescent="0.25">
      <c r="A31" s="71">
        <v>1.3</v>
      </c>
      <c r="B31" s="77" t="s">
        <v>23</v>
      </c>
      <c r="C31" s="78"/>
      <c r="D31" s="78"/>
      <c r="E31" s="79"/>
      <c r="F31" s="79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1"/>
      <c r="S31" s="81"/>
      <c r="T31" s="81"/>
      <c r="U31" s="76"/>
      <c r="V31" s="76"/>
      <c r="W31" s="7"/>
      <c r="X31" s="7"/>
      <c r="Y31" s="7"/>
      <c r="Z31" s="7"/>
      <c r="AA31" s="7"/>
      <c r="AB31" s="7"/>
      <c r="AC31" s="7"/>
      <c r="AD31" s="7"/>
      <c r="AE31" s="7"/>
      <c r="AF31" s="11"/>
    </row>
    <row r="32" spans="1:32" ht="14.25" x14ac:dyDescent="0.25">
      <c r="A32" s="71">
        <v>0.85</v>
      </c>
      <c r="B32" s="77" t="s">
        <v>24</v>
      </c>
      <c r="C32" s="78"/>
      <c r="D32" s="78"/>
      <c r="E32" s="82"/>
      <c r="F32" s="82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3"/>
      <c r="S32" s="73"/>
      <c r="T32" s="73"/>
      <c r="U32" s="76"/>
      <c r="V32" s="76"/>
      <c r="W32" s="7"/>
      <c r="X32" s="7"/>
      <c r="Y32" s="7"/>
      <c r="Z32" s="7"/>
      <c r="AA32" s="7"/>
      <c r="AB32" s="7"/>
      <c r="AC32" s="7"/>
      <c r="AD32" s="7"/>
      <c r="AE32" s="7"/>
      <c r="AF32" s="11"/>
    </row>
    <row r="33" spans="1:35" ht="15.75" x14ac:dyDescent="0.25">
      <c r="A33" s="71">
        <v>1.3</v>
      </c>
      <c r="B33" s="77" t="s">
        <v>32</v>
      </c>
      <c r="C33" s="83"/>
      <c r="D33" s="83"/>
      <c r="E33" s="84"/>
      <c r="F33" s="84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12"/>
      <c r="S33" s="12"/>
      <c r="T33" s="12"/>
      <c r="U33" s="12"/>
      <c r="V33" s="12"/>
      <c r="W33" s="12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13"/>
      <c r="AI33" s="14"/>
    </row>
    <row r="34" spans="1:35" ht="14.25" x14ac:dyDescent="0.25">
      <c r="A34" s="71">
        <v>1.1000000000000001</v>
      </c>
      <c r="B34" s="77" t="s">
        <v>25</v>
      </c>
      <c r="C34" s="78"/>
      <c r="D34" s="78"/>
      <c r="E34" s="82"/>
      <c r="F34" s="82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3"/>
      <c r="S34" s="73"/>
      <c r="T34" s="73"/>
      <c r="U34" s="76"/>
      <c r="V34" s="76"/>
      <c r="W34" s="7"/>
      <c r="X34" s="7"/>
      <c r="Y34" s="7"/>
      <c r="Z34" s="7"/>
      <c r="AA34" s="7"/>
      <c r="AB34" s="7"/>
      <c r="AC34" s="7"/>
      <c r="AD34" s="7"/>
      <c r="AE34" s="13"/>
      <c r="AF34" s="14"/>
    </row>
    <row r="35" spans="1:35" ht="14.25" x14ac:dyDescent="0.25">
      <c r="A35" s="71">
        <v>1.75</v>
      </c>
      <c r="B35" s="77" t="s">
        <v>26</v>
      </c>
      <c r="C35" s="78"/>
      <c r="D35" s="78"/>
      <c r="E35" s="82"/>
      <c r="F35" s="82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3"/>
      <c r="S35" s="73"/>
      <c r="T35" s="73"/>
      <c r="U35" s="76"/>
      <c r="V35" s="76"/>
      <c r="W35" s="7"/>
      <c r="X35" s="7"/>
      <c r="Y35" s="7"/>
      <c r="Z35" s="7"/>
      <c r="AA35" s="7"/>
      <c r="AB35" s="7"/>
      <c r="AC35" s="7"/>
      <c r="AD35" s="7"/>
      <c r="AE35" s="13"/>
      <c r="AF35" s="14"/>
    </row>
    <row r="36" spans="1:35" ht="14.25" x14ac:dyDescent="0.25">
      <c r="A36" s="71">
        <v>1.55</v>
      </c>
      <c r="B36" s="77" t="s">
        <v>27</v>
      </c>
      <c r="C36" s="85"/>
      <c r="D36" s="85"/>
      <c r="E36" s="86"/>
      <c r="F36" s="86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7"/>
      <c r="S36" s="87"/>
      <c r="T36" s="87"/>
      <c r="U36" s="88"/>
      <c r="V36" s="88"/>
    </row>
    <row r="37" spans="1:35" ht="14.25" x14ac:dyDescent="0.25">
      <c r="A37" s="71">
        <v>3.99</v>
      </c>
      <c r="B37" s="89" t="s">
        <v>53</v>
      </c>
      <c r="C37" s="90"/>
      <c r="D37" s="91"/>
      <c r="E37" s="82"/>
      <c r="F37" s="82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3"/>
      <c r="S37" s="73"/>
      <c r="T37" s="73"/>
      <c r="U37" s="92"/>
      <c r="V37" s="92"/>
      <c r="W37" s="15"/>
      <c r="X37" s="15"/>
      <c r="Y37" s="15"/>
      <c r="Z37" s="15"/>
      <c r="AA37" s="15"/>
      <c r="AB37" s="15"/>
      <c r="AC37" s="16"/>
      <c r="AD37" s="16"/>
      <c r="AE37" s="16"/>
      <c r="AF37" s="17"/>
    </row>
    <row r="38" spans="1:35" ht="14.25" x14ac:dyDescent="0.25">
      <c r="A38" s="71">
        <v>1.046</v>
      </c>
      <c r="B38" s="89" t="s">
        <v>55</v>
      </c>
      <c r="C38" s="90"/>
      <c r="D38" s="91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3"/>
      <c r="U38" s="92"/>
      <c r="V38" s="92"/>
      <c r="W38" s="15"/>
      <c r="X38" s="15"/>
      <c r="Y38" s="15"/>
      <c r="Z38" s="15"/>
      <c r="AA38" s="15"/>
      <c r="AB38" s="15"/>
      <c r="AC38" s="16"/>
      <c r="AD38" s="16"/>
      <c r="AE38" s="16"/>
      <c r="AF38" s="17"/>
    </row>
    <row r="39" spans="1:35" ht="14.25" x14ac:dyDescent="0.25">
      <c r="A39" s="71">
        <v>1.0109999999999999</v>
      </c>
      <c r="B39" s="89" t="s">
        <v>61</v>
      </c>
      <c r="C39" s="90"/>
      <c r="D39" s="91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3"/>
      <c r="U39" s="92"/>
      <c r="V39" s="92"/>
      <c r="W39" s="15"/>
      <c r="X39" s="15"/>
      <c r="Y39" s="15"/>
      <c r="Z39" s="15"/>
      <c r="AA39" s="15"/>
      <c r="AB39" s="15"/>
      <c r="AC39" s="16"/>
      <c r="AD39" s="16"/>
      <c r="AE39" s="16"/>
      <c r="AF39" s="17"/>
    </row>
    <row r="40" spans="1:35" s="110" customFormat="1" ht="14.25" x14ac:dyDescent="0.2">
      <c r="A40" s="109"/>
      <c r="B40" s="109"/>
      <c r="C40" s="131" t="s">
        <v>56</v>
      </c>
      <c r="D40" s="131"/>
      <c r="E40" s="131"/>
      <c r="F40" s="131"/>
      <c r="G40" s="131"/>
      <c r="H40" s="131"/>
      <c r="I40" s="131"/>
    </row>
    <row r="41" spans="1:35" s="110" customFormat="1" ht="24.75" customHeight="1" x14ac:dyDescent="0.2">
      <c r="A41" s="109"/>
      <c r="B41" s="109"/>
      <c r="C41" s="132" t="s">
        <v>57</v>
      </c>
      <c r="D41" s="132"/>
      <c r="E41" s="132"/>
      <c r="F41" s="132"/>
      <c r="G41" s="132"/>
      <c r="H41" s="132"/>
      <c r="I41" s="132"/>
    </row>
    <row r="42" spans="1:35" s="110" customFormat="1" ht="14.25" x14ac:dyDescent="0.2">
      <c r="A42" s="109"/>
      <c r="B42" s="109"/>
      <c r="C42" s="131" t="s">
        <v>62</v>
      </c>
      <c r="D42" s="131"/>
      <c r="E42" s="131"/>
      <c r="F42" s="131"/>
      <c r="G42" s="131"/>
      <c r="H42" s="131"/>
      <c r="I42" s="131"/>
    </row>
    <row r="43" spans="1:35" ht="14.25" x14ac:dyDescent="0.2">
      <c r="B43" s="18"/>
      <c r="C43" s="132" t="s">
        <v>57</v>
      </c>
      <c r="D43" s="132"/>
      <c r="E43" s="132"/>
      <c r="F43" s="132"/>
      <c r="G43" s="132"/>
      <c r="H43" s="132"/>
      <c r="I43" s="132"/>
      <c r="J43" s="6"/>
      <c r="K43" s="6"/>
      <c r="L43" s="6"/>
      <c r="M43" s="6"/>
      <c r="N43" s="6"/>
      <c r="O43" s="6"/>
      <c r="P43" s="6"/>
      <c r="Q43" s="6"/>
      <c r="R43" s="4"/>
      <c r="S43" s="4"/>
      <c r="T43" s="4"/>
      <c r="U43" s="4"/>
      <c r="V43" s="4"/>
      <c r="W43" s="4"/>
      <c r="X43" s="4"/>
    </row>
    <row r="44" spans="1:35" ht="14.25" x14ac:dyDescent="0.2">
      <c r="B44" s="19"/>
      <c r="C44" s="2"/>
      <c r="D44" s="111"/>
      <c r="E44" s="111"/>
      <c r="F44" s="111"/>
      <c r="G44" s="111"/>
      <c r="H44" s="111"/>
      <c r="I44" s="111"/>
      <c r="J44" s="6"/>
      <c r="K44" s="6"/>
      <c r="L44" s="6"/>
      <c r="M44" s="6"/>
      <c r="N44" s="6"/>
      <c r="O44" s="6"/>
      <c r="P44" s="6"/>
      <c r="Q44" s="6"/>
      <c r="R44" s="4"/>
      <c r="S44" s="4"/>
      <c r="T44" s="4"/>
      <c r="U44" s="4"/>
      <c r="V44" s="4"/>
      <c r="W44" s="4"/>
      <c r="X44" s="4"/>
    </row>
    <row r="45" spans="1:3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4"/>
      <c r="S45" s="4"/>
      <c r="T45" s="4"/>
      <c r="U45" s="4"/>
      <c r="V45" s="4"/>
      <c r="W45" s="4"/>
      <c r="X45" s="4"/>
    </row>
    <row r="46" spans="1:35" ht="27.7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4"/>
      <c r="S46" s="4"/>
      <c r="T46" s="4"/>
      <c r="U46" s="4"/>
      <c r="V46" s="4"/>
      <c r="W46" s="4"/>
      <c r="X46" s="4"/>
    </row>
    <row r="47" spans="1:3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4"/>
      <c r="S47" s="4"/>
      <c r="T47" s="20"/>
      <c r="U47" s="4"/>
      <c r="V47" s="4"/>
      <c r="W47" s="4"/>
      <c r="X47" s="4"/>
    </row>
    <row r="48" spans="1:35" x14ac:dyDescent="0.2">
      <c r="B48" s="4"/>
      <c r="C48" s="4"/>
      <c r="D48" s="4"/>
      <c r="E48" s="21"/>
      <c r="F48" s="21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2:24" x14ac:dyDescent="0.2">
      <c r="B49" s="4"/>
      <c r="C49" s="4"/>
      <c r="D49" s="4"/>
      <c r="E49" s="21"/>
      <c r="F49" s="21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20"/>
      <c r="U49" s="4"/>
      <c r="V49" s="4"/>
      <c r="W49" s="4"/>
      <c r="X49" s="4"/>
    </row>
    <row r="50" spans="2:24" x14ac:dyDescent="0.2">
      <c r="B50" s="4"/>
      <c r="C50" s="4"/>
      <c r="D50" s="4"/>
      <c r="E50" s="21"/>
      <c r="F50" s="21"/>
      <c r="G50" s="4"/>
      <c r="H50" s="20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2:24" x14ac:dyDescent="0.2">
      <c r="B51" s="4"/>
      <c r="C51" s="4"/>
      <c r="D51" s="4"/>
      <c r="E51" s="21"/>
      <c r="F51" s="21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2:24" x14ac:dyDescent="0.2">
      <c r="B52" s="4"/>
      <c r="C52" s="4"/>
      <c r="D52" s="4"/>
      <c r="E52" s="21"/>
      <c r="F52" s="21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</sheetData>
  <mergeCells count="14">
    <mergeCell ref="A1:T1"/>
    <mergeCell ref="A2:T2"/>
    <mergeCell ref="A3:T3"/>
    <mergeCell ref="B4:T4"/>
    <mergeCell ref="A14:A16"/>
    <mergeCell ref="B14:B16"/>
    <mergeCell ref="T14:T16"/>
    <mergeCell ref="D14:S16"/>
    <mergeCell ref="C42:I42"/>
    <mergeCell ref="C43:I43"/>
    <mergeCell ref="C40:I40"/>
    <mergeCell ref="C41:I41"/>
    <mergeCell ref="O18:P18"/>
    <mergeCell ref="O22:P22"/>
  </mergeCells>
  <pageMargins left="0.70866141732283472" right="0.70866141732283472" top="0.94488188976377963" bottom="0.7480314960629921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2018-08-29T04:29:26Z</cp:lastPrinted>
  <dcterms:created xsi:type="dcterms:W3CDTF">2011-10-12T06:33:52Z</dcterms:created>
  <dcterms:modified xsi:type="dcterms:W3CDTF">2020-02-11T22:59:00Z</dcterms:modified>
</cp:coreProperties>
</file>