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8309 ЗП не МСП дел реп\ЗД\"/>
    </mc:Choice>
  </mc:AlternateContent>
  <bookViews>
    <workbookView xWindow="0" yWindow="0" windowWidth="31812" windowHeight="10992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3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P11" i="1" l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<sst xmlns="http://schemas.openxmlformats.org/spreadsheetml/2006/main" count="33" uniqueCount="25">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</sst>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3" sqref="G13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  <col min="17" max="17" width="9.109375" style="35"/>
  </cols>
  <sheetData>
    <row r="1" spans="1:27" ht="34.5" customHeight="1" x14ac:dyDescent="0.3">
      <c r="B1" s="51" t="s">
        <v>24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52" t="s">
        <v>10</v>
      </c>
      <c r="C3" s="53"/>
      <c r="D3" s="53"/>
      <c r="E3" s="56"/>
      <c r="F3" s="30">
        <f>G11</f>
        <v>8157053.5</v>
      </c>
      <c r="G3" s="15" t="s">
        <v>2</v>
      </c>
      <c r="H3" s="1"/>
      <c r="I3" s="52" t="s">
        <v>19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0"/>
      <c r="C4" s="40"/>
      <c r="D4" s="40"/>
      <c r="E4" s="40"/>
      <c r="F4" s="40"/>
      <c r="G4" s="40"/>
      <c r="H4" s="1"/>
      <c r="I4" s="55" t="s">
        <v>20</v>
      </c>
      <c r="J4" s="55"/>
      <c r="K4" s="55"/>
      <c r="L4" s="5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1" t="s">
        <v>21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5">
      <c r="B7" s="41" t="s">
        <v>11</v>
      </c>
      <c r="C7" s="42"/>
      <c r="D7" s="43"/>
      <c r="E7" s="43"/>
      <c r="F7" s="44"/>
      <c r="G7" s="45"/>
      <c r="H7" s="5"/>
      <c r="I7" s="48" t="s">
        <v>22</v>
      </c>
      <c r="J7" s="49"/>
      <c r="K7" s="49"/>
      <c r="L7" s="49"/>
      <c r="M7" s="49"/>
      <c r="N7" s="49"/>
      <c r="O7" s="49"/>
      <c r="P7" s="5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24.2" x14ac:dyDescent="0.3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7.6" x14ac:dyDescent="0.3">
      <c r="A9" s="6"/>
      <c r="B9" s="25">
        <v>1</v>
      </c>
      <c r="C9" s="9" t="s">
        <v>18</v>
      </c>
      <c r="D9" s="10" t="s">
        <v>17</v>
      </c>
      <c r="E9" s="10">
        <v>672113.6</v>
      </c>
      <c r="F9" s="11">
        <v>1</v>
      </c>
      <c r="G9" s="26">
        <v>178560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672113.6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8.2" thickBot="1" x14ac:dyDescent="0.35">
      <c r="A10" s="6"/>
      <c r="B10" s="25">
        <v>2</v>
      </c>
      <c r="C10" s="9" t="s">
        <v>16</v>
      </c>
      <c r="D10" s="10" t="s">
        <v>17</v>
      </c>
      <c r="E10" s="10">
        <f>G11-E9</f>
        <v>7484939.9000000004</v>
      </c>
      <c r="F10" s="11">
        <v>1</v>
      </c>
      <c r="G10" s="26">
        <v>251035</v>
      </c>
      <c r="H10" s="1"/>
      <c r="I10" s="38">
        <f t="shared" ref="I10" si="0">B10</f>
        <v>2</v>
      </c>
      <c r="J10" s="13" t="str">
        <f t="shared" ref="J10" si="1">C10</f>
        <v>Строительно-монтажные работы</v>
      </c>
      <c r="K10" s="12"/>
      <c r="L10" s="14" t="str">
        <f t="shared" ref="L10" si="2">D10</f>
        <v>шт</v>
      </c>
      <c r="M10" s="16">
        <f t="shared" ref="M10" si="3">E10</f>
        <v>7484939.9000000004</v>
      </c>
      <c r="N10" s="10"/>
      <c r="O10" s="14">
        <f t="shared" ref="O10" si="4">F10</f>
        <v>1</v>
      </c>
      <c r="P10" s="39">
        <f t="shared" ref="P10" si="5"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1" customHeight="1" thickBot="1" x14ac:dyDescent="0.35">
      <c r="A11" s="6"/>
      <c r="B11" s="57" t="s">
        <v>5</v>
      </c>
      <c r="C11" s="58"/>
      <c r="D11" s="58"/>
      <c r="E11" s="58"/>
      <c r="F11" s="59"/>
      <c r="G11" s="27">
        <v>8157053.5</v>
      </c>
      <c r="H11" s="1"/>
      <c r="I11" s="57" t="s">
        <v>5</v>
      </c>
      <c r="J11" s="58"/>
      <c r="K11" s="58"/>
      <c r="L11" s="58"/>
      <c r="M11" s="58"/>
      <c r="N11" s="58"/>
      <c r="O11" s="59"/>
      <c r="P11" s="27">
        <f>SUM(P9:P10)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" customHeight="1" x14ac:dyDescent="0.3">
      <c r="A12" s="6"/>
      <c r="B12" s="46" t="s">
        <v>15</v>
      </c>
      <c r="C12" s="47"/>
      <c r="D12" s="47"/>
      <c r="E12" s="47"/>
      <c r="F12" s="17">
        <v>0.2</v>
      </c>
      <c r="G12" s="28">
        <f>G11*F12</f>
        <v>1631410.7000000002</v>
      </c>
      <c r="H12" s="1"/>
      <c r="I12" s="46" t="s">
        <v>15</v>
      </c>
      <c r="J12" s="47"/>
      <c r="K12" s="47"/>
      <c r="L12" s="47"/>
      <c r="M12" s="47"/>
      <c r="N12" s="47"/>
      <c r="O12" s="17">
        <v>0.2</v>
      </c>
      <c r="P12" s="28">
        <f>P11*O12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.75" customHeight="1" thickBot="1" x14ac:dyDescent="0.35">
      <c r="A13" s="6"/>
      <c r="B13" s="64" t="s">
        <v>6</v>
      </c>
      <c r="C13" s="65"/>
      <c r="D13" s="65"/>
      <c r="E13" s="65"/>
      <c r="F13" s="66"/>
      <c r="G13" s="29">
        <f>G11+G12</f>
        <v>9788464.1999999993</v>
      </c>
      <c r="H13" s="1"/>
      <c r="I13" s="64" t="s">
        <v>6</v>
      </c>
      <c r="J13" s="65"/>
      <c r="K13" s="65"/>
      <c r="L13" s="65"/>
      <c r="M13" s="65"/>
      <c r="N13" s="65"/>
      <c r="O13" s="66"/>
      <c r="P13" s="29">
        <f>P11+P12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s="22" customFormat="1" ht="15.75" customHeight="1" x14ac:dyDescent="0.3">
      <c r="A14" s="18"/>
      <c r="B14" s="20"/>
      <c r="C14" s="20"/>
      <c r="D14" s="20"/>
      <c r="E14" s="20"/>
      <c r="F14" s="20"/>
      <c r="G14" s="21"/>
      <c r="H14" s="19"/>
      <c r="I14" s="20"/>
      <c r="J14" s="20"/>
      <c r="K14" s="20"/>
      <c r="L14" s="20"/>
      <c r="M14" s="20"/>
      <c r="N14" s="20"/>
      <c r="O14" s="20"/>
      <c r="P14" s="21"/>
      <c r="Q14" s="33"/>
      <c r="R14" s="19"/>
      <c r="S14" s="19"/>
      <c r="T14" s="19"/>
      <c r="U14" s="19"/>
      <c r="V14" s="19"/>
      <c r="W14" s="19"/>
      <c r="X14" s="19"/>
      <c r="Y14" s="19"/>
      <c r="Z14" s="19"/>
    </row>
    <row r="15" spans="1:27" ht="33.75" customHeight="1" x14ac:dyDescent="0.3">
      <c r="B15" s="63"/>
      <c r="C15" s="63"/>
      <c r="D15" s="63"/>
      <c r="E15" s="63"/>
      <c r="F15" s="63"/>
      <c r="G15" s="63"/>
      <c r="H15" s="1"/>
      <c r="I15" s="1"/>
      <c r="J15" s="1"/>
      <c r="K15" s="1"/>
      <c r="L15" s="1"/>
      <c r="M15" s="2"/>
      <c r="N15" s="2"/>
      <c r="O15" s="2"/>
      <c r="P15" s="1"/>
      <c r="Q15" s="33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3">
      <c r="B16" s="62"/>
      <c r="C16" s="62"/>
      <c r="D16" s="62"/>
      <c r="E16" s="62"/>
      <c r="F16" s="62"/>
      <c r="G16" s="62"/>
      <c r="H16" s="3"/>
      <c r="I16" s="3"/>
      <c r="J16" s="60" t="s">
        <v>23</v>
      </c>
      <c r="K16" s="61"/>
      <c r="L16" s="32"/>
      <c r="M16" s="3"/>
      <c r="N16" s="3"/>
      <c r="O16" s="3"/>
      <c r="P16" s="3"/>
      <c r="Q16" s="3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6:26" x14ac:dyDescent="0.3">
      <c r="Z17" s="1"/>
    </row>
  </sheetData>
  <mergeCells count="16">
    <mergeCell ref="J16:K16"/>
    <mergeCell ref="B16:G16"/>
    <mergeCell ref="I11:O11"/>
    <mergeCell ref="B15:G15"/>
    <mergeCell ref="I13:O13"/>
    <mergeCell ref="I12:N12"/>
    <mergeCell ref="B13:F13"/>
    <mergeCell ref="B4:G4"/>
    <mergeCell ref="B7:G7"/>
    <mergeCell ref="B12:E12"/>
    <mergeCell ref="I7:P7"/>
    <mergeCell ref="B1:Q1"/>
    <mergeCell ref="I3:Q3"/>
    <mergeCell ref="I4:L4"/>
    <mergeCell ref="B3:E3"/>
    <mergeCell ref="B11:F11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2020-03-10T06:28:16Z</dcterms:modified>
</cp:coreProperties>
</file>