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2020-02-  (8308-8310)\8310\"/>
    </mc:Choice>
  </mc:AlternateContent>
  <bookViews>
    <workbookView xWindow="0" yWindow="0" windowWidth="19170" windowHeight="11430"/>
  </bookViews>
  <sheets>
    <sheet name=" Населённая местность" sheetId="1" r:id="rId1"/>
    <sheet name="Лист1" sheetId="2" r:id="rId2"/>
  </sheets>
  <definedNames>
    <definedName name="_xlnm._FilterDatabase" localSheetId="0" hidden="1">' Населённая местность'!$A$6:$C$12</definedName>
    <definedName name="_xlnm.Print_Area" localSheetId="0">' Населённая местность'!$A$1:$C$12</definedName>
  </definedNames>
  <calcPr calcId="162913"/>
</workbook>
</file>

<file path=xl/calcChain.xml><?xml version="1.0" encoding="utf-8"?>
<calcChain xmlns="http://schemas.openxmlformats.org/spreadsheetml/2006/main">
  <c r="F9" i="1" l="1"/>
  <c r="F8" i="1"/>
  <c r="C10" i="1" l="1"/>
  <c r="C12" i="1" l="1"/>
  <c r="C11" i="1" s="1"/>
  <c r="E10" i="1"/>
  <c r="D10" i="1"/>
  <c r="F10" i="1"/>
  <c r="G10" i="1" l="1"/>
</calcChain>
</file>

<file path=xl/sharedStrings.xml><?xml version="1.0" encoding="utf-8"?>
<sst xmlns="http://schemas.openxmlformats.org/spreadsheetml/2006/main" count="14" uniqueCount="14">
  <si>
    <t>№ п/п</t>
  </si>
  <si>
    <t>СВОДНЫЙ СМЕТНЫЙ РАСЧЁТ</t>
  </si>
  <si>
    <t>предельной стоимости закупки</t>
  </si>
  <si>
    <t>Наименование расчёта</t>
  </si>
  <si>
    <t>Итого по сводному сметному расчёту, с НДС</t>
  </si>
  <si>
    <t>Итого по сводному сметному расчёту, без НДС</t>
  </si>
  <si>
    <t>НДС 20%</t>
  </si>
  <si>
    <t>Строительство двухцепной КЛ 6 кВ</t>
  </si>
  <si>
    <t>Строительство ТП 2х400/6/0,4 кВ</t>
  </si>
  <si>
    <t xml:space="preserve">Объекты: Строительство двухцепной КЛ 6 кВ, Строительство ТП 2х400/6/0,4, в количестве 1 шт., в г. Большой Камень, в 55 м по направлению на юго-запад от ориентира ж/д по ул.Гагарина, д.16, для потребителя Департамент градостроительства ПК
</t>
  </si>
  <si>
    <t>Стоимость,  руб.</t>
  </si>
  <si>
    <t>материалы</t>
  </si>
  <si>
    <t>оборудования</t>
  </si>
  <si>
    <t>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</si>
</sst>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1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0" tint="-0.249977111117893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9" fontId="6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4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/>
    <xf numFmtId="164" fontId="8" fillId="0" borderId="0" xfId="0" applyNumberFormat="1" applyFont="1" applyAlignment="1">
      <alignment vertical="center" wrapText="1"/>
    </xf>
    <xf numFmtId="0" fontId="8" fillId="0" borderId="0" xfId="0" applyFont="1" applyAlignment="1">
      <alignment vertical="center" wrapText="1"/>
    </xf>
    <xf numFmtId="164" fontId="7" fillId="0" borderId="0" xfId="0" applyNumberFormat="1" applyFont="1" applyAlignment="1">
      <alignment vertical="center" wrapText="1"/>
    </xf>
    <xf numFmtId="0" fontId="7" fillId="0" borderId="0" xfId="0" applyFont="1" applyAlignment="1">
      <alignment vertical="center" wrapText="1"/>
    </xf>
    <xf numFmtId="16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64" fontId="7" fillId="0" borderId="0" xfId="0" applyNumberFormat="1" applyFont="1" applyFill="1"/>
    <xf numFmtId="0" fontId="7" fillId="0" borderId="0" xfId="0" applyFont="1" applyFill="1"/>
    <xf numFmtId="9" fontId="7" fillId="0" borderId="0" xfId="3" applyFont="1" applyFill="1"/>
    <xf numFmtId="164" fontId="7" fillId="0" borderId="0" xfId="0" applyNumberFormat="1" applyFont="1"/>
    <xf numFmtId="164" fontId="7" fillId="0" borderId="0" xfId="0" applyNumberFormat="1" applyFont="1" applyBorder="1" applyAlignment="1">
      <alignment horizontal="left" vertical="center" wrapText="1"/>
    </xf>
    <xf numFmtId="4" fontId="7" fillId="0" borderId="0" xfId="0" applyNumberFormat="1" applyFont="1" applyBorder="1" applyAlignment="1">
      <alignment horizontal="left" vertical="center" wrapText="1"/>
    </xf>
    <xf numFmtId="164" fontId="7" fillId="0" borderId="0" xfId="0" applyNumberFormat="1" applyFont="1" applyAlignment="1">
      <alignment horizontal="left" vertical="center" wrapText="1"/>
    </xf>
    <xf numFmtId="4" fontId="7" fillId="0" borderId="0" xfId="0" applyNumberFormat="1" applyFont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left" vertical="center" wrapText="1"/>
    </xf>
    <xf numFmtId="4" fontId="9" fillId="0" borderId="12" xfId="2" applyNumberFormat="1" applyFont="1" applyBorder="1" applyAlignment="1">
      <alignment horizontal="left" vertical="center" wrapText="1"/>
    </xf>
    <xf numFmtId="4" fontId="9" fillId="0" borderId="11" xfId="0" applyNumberFormat="1" applyFont="1" applyFill="1" applyBorder="1" applyAlignment="1">
      <alignment horizontal="left" vertical="center"/>
    </xf>
  </cellXfs>
  <cellStyles count="4">
    <cellStyle name="Обычный" xfId="0" builtinId="0"/>
    <cellStyle name="Обычный 2" xfId="1"/>
    <cellStyle name="Обычный 3 5 2 2" xfId="2"/>
    <cellStyle name="Процентный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68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G13"/>
  <sheetViews>
    <sheetView tabSelected="1" zoomScale="85" zoomScaleNormal="85" zoomScaleSheetLayoutView="85" workbookViewId="0">
      <selection activeCell="D17" sqref="D17"/>
    </sheetView>
  </sheetViews>
  <sheetFormatPr defaultRowHeight="15.75" x14ac:dyDescent="0.2"/>
  <cols>
    <col min="1" max="1" width="6.85546875" style="1" customWidth="1"/>
    <col min="2" max="2" width="65.42578125" style="1" customWidth="1"/>
    <col min="3" max="3" width="36.28515625" style="1" customWidth="1"/>
    <col min="4" max="4" width="18.7109375" style="29" customWidth="1"/>
    <col min="5" max="5" width="18.28515625" style="29" customWidth="1"/>
    <col min="6" max="6" width="17.7109375" style="29" customWidth="1"/>
    <col min="7" max="7" width="17.7109375" style="30" customWidth="1"/>
    <col min="8" max="16384" width="9.140625" style="1"/>
  </cols>
  <sheetData>
    <row r="1" spans="1:7" s="2" customFormat="1" x14ac:dyDescent="0.25">
      <c r="A1" s="32" t="s">
        <v>1</v>
      </c>
      <c r="B1" s="32"/>
      <c r="C1" s="32"/>
      <c r="D1" s="17"/>
      <c r="E1" s="17"/>
      <c r="F1" s="17"/>
      <c r="G1" s="18"/>
    </row>
    <row r="2" spans="1:7" s="2" customFormat="1" x14ac:dyDescent="0.25">
      <c r="A2" s="33" t="s">
        <v>2</v>
      </c>
      <c r="B2" s="33"/>
      <c r="C2" s="33"/>
      <c r="D2" s="19"/>
      <c r="E2" s="19"/>
      <c r="F2" s="19"/>
      <c r="G2" s="20"/>
    </row>
    <row r="3" spans="1:7" s="2" customFormat="1" ht="15.75" customHeight="1" x14ac:dyDescent="0.25">
      <c r="A3" s="15"/>
      <c r="B3" s="15"/>
      <c r="C3" s="15"/>
      <c r="D3" s="19"/>
      <c r="E3" s="19"/>
      <c r="F3" s="19"/>
      <c r="G3" s="20"/>
    </row>
    <row r="4" spans="1:7" s="2" customFormat="1" x14ac:dyDescent="0.25">
      <c r="B4" s="33" t="s">
        <v>9</v>
      </c>
      <c r="C4" s="33"/>
      <c r="D4" s="19"/>
      <c r="E4" s="19"/>
      <c r="F4" s="19"/>
      <c r="G4" s="20"/>
    </row>
    <row r="5" spans="1:7" s="2" customFormat="1" ht="16.5" thickBot="1" x14ac:dyDescent="0.3">
      <c r="A5" s="15"/>
      <c r="B5" s="15"/>
      <c r="C5" s="15"/>
      <c r="D5" s="19"/>
      <c r="E5" s="19"/>
      <c r="F5" s="19"/>
      <c r="G5" s="20"/>
    </row>
    <row r="6" spans="1:7" s="3" customFormat="1" ht="32.25" thickBot="1" x14ac:dyDescent="0.3">
      <c r="A6" s="6" t="s">
        <v>0</v>
      </c>
      <c r="B6" s="13" t="s">
        <v>3</v>
      </c>
      <c r="C6" s="5" t="s">
        <v>10</v>
      </c>
      <c r="D6" s="21"/>
      <c r="E6" s="21"/>
      <c r="F6" s="21"/>
      <c r="G6" s="22"/>
    </row>
    <row r="7" spans="1:7" s="3" customFormat="1" ht="16.5" thickBot="1" x14ac:dyDescent="0.3">
      <c r="A7" s="7">
        <v>1</v>
      </c>
      <c r="B7" s="14">
        <v>2</v>
      </c>
      <c r="C7" s="7">
        <v>3</v>
      </c>
      <c r="D7" s="21" t="s">
        <v>11</v>
      </c>
      <c r="E7" s="21" t="s">
        <v>12</v>
      </c>
      <c r="F7" s="21" t="s">
        <v>13</v>
      </c>
      <c r="G7" s="22"/>
    </row>
    <row r="8" spans="1:7" s="4" customFormat="1" ht="51.75" customHeight="1" thickBot="1" x14ac:dyDescent="0.3">
      <c r="A8" s="8">
        <v>1</v>
      </c>
      <c r="B8" s="11" t="s">
        <v>7</v>
      </c>
      <c r="C8" s="38">
        <v>161880.99</v>
      </c>
      <c r="D8" s="23">
        <v>18064</v>
      </c>
      <c r="E8" s="23">
        <v>0</v>
      </c>
      <c r="F8" s="23">
        <f>C8-D8</f>
        <v>143816.99</v>
      </c>
      <c r="G8" s="24"/>
    </row>
    <row r="9" spans="1:7" s="4" customFormat="1" ht="19.5" thickBot="1" x14ac:dyDescent="0.3">
      <c r="A9" s="9">
        <v>2</v>
      </c>
      <c r="B9" s="11" t="s">
        <v>8</v>
      </c>
      <c r="C9" s="39">
        <v>3437050.71</v>
      </c>
      <c r="D9" s="23">
        <v>0</v>
      </c>
      <c r="E9" s="23">
        <v>405400</v>
      </c>
      <c r="F9" s="23">
        <f>C9-E9</f>
        <v>3031650.71</v>
      </c>
      <c r="G9" s="24"/>
    </row>
    <row r="10" spans="1:7" s="4" customFormat="1" ht="19.5" thickBot="1" x14ac:dyDescent="0.3">
      <c r="A10" s="34" t="s">
        <v>5</v>
      </c>
      <c r="B10" s="31"/>
      <c r="C10" s="12">
        <f>SUM(C8:C9)</f>
        <v>3598931.7</v>
      </c>
      <c r="D10" s="25">
        <f>D8/C10</f>
        <v>5.0192672453328304E-3</v>
      </c>
      <c r="E10" s="25">
        <f>E9/C10</f>
        <v>0.11264453837787473</v>
      </c>
      <c r="F10" s="25">
        <f>SUM(F8:F9)/C10</f>
        <v>0.88233619437679245</v>
      </c>
      <c r="G10" s="25">
        <f>SUM(D10:F10)</f>
        <v>1</v>
      </c>
    </row>
    <row r="11" spans="1:7" s="4" customFormat="1" ht="19.5" thickBot="1" x14ac:dyDescent="0.3">
      <c r="A11" s="35" t="s">
        <v>6</v>
      </c>
      <c r="B11" s="36"/>
      <c r="C11" s="37">
        <f>C12-C10</f>
        <v>719786.33999999985</v>
      </c>
      <c r="D11" s="23"/>
      <c r="E11" s="23"/>
      <c r="F11" s="23"/>
      <c r="G11" s="24"/>
    </row>
    <row r="12" spans="1:7" s="2" customFormat="1" ht="19.5" thickBot="1" x14ac:dyDescent="0.3">
      <c r="A12" s="35" t="s">
        <v>4</v>
      </c>
      <c r="B12" s="36"/>
      <c r="C12" s="37">
        <f>C10*1.2</f>
        <v>4318718.04</v>
      </c>
      <c r="D12" s="26"/>
      <c r="E12" s="26"/>
      <c r="F12" s="26"/>
      <c r="G12" s="16"/>
    </row>
    <row r="13" spans="1:7" s="10" customFormat="1" x14ac:dyDescent="0.2">
      <c r="D13" s="27"/>
      <c r="E13" s="27"/>
      <c r="F13" s="27"/>
      <c r="G13" s="28"/>
    </row>
  </sheetData>
  <autoFilter ref="A6:C12"/>
  <mergeCells count="6">
    <mergeCell ref="A12:B12"/>
    <mergeCell ref="A1:C1"/>
    <mergeCell ref="A2:C2"/>
    <mergeCell ref="A10:B10"/>
    <mergeCell ref="A11:B11"/>
    <mergeCell ref="B4:C4"/>
  </mergeCells>
  <phoneticPr fontId="0" type="noConversion"/>
  <pageMargins left="0.75" right="0.53" top="0.42" bottom="0.32" header="0.18" footer="0.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 Населённая местность</vt:lpstr>
      <vt:lpstr>Лист1</vt:lpstr>
      <vt:lpstr>' Населённая местность'!Область_печати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2019-08-07T01:06:21Z</cp:lastPrinted>
  <dcterms:created xsi:type="dcterms:W3CDTF">1996-10-08T23:32:33Z</dcterms:created>
  <dcterms:modified xsi:type="dcterms:W3CDTF">2020-02-12T00:16:53Z</dcterms:modified>
</cp:coreProperties>
</file>