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20SRV024\invest\2 СОС\Объектная\2020\ВЭС\Услуги\Реконструкция Бурея 2020\В ОМТС рек Бурея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I10" i="1"/>
  <c r="J10" i="1"/>
  <c r="L10" i="1"/>
  <c r="M10" i="1"/>
  <c r="O10" i="1"/>
  <c r="P10" i="1" s="1"/>
  <c r="G11" i="1" l="1"/>
  <c r="G12" i="1"/>
  <c r="G13" i="1" s="1"/>
  <c r="F4" i="1" l="1"/>
  <c r="P11" i="1" l="1"/>
  <c r="P12" i="1" l="1"/>
  <c r="P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<sst xmlns="http://schemas.openxmlformats.org/spreadsheetml/2006/main" count="34" uniqueCount="26">
  <si>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</si>
  <si>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</si>
  <si>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</si>
  <si>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</si>
  <si>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</si>
  <si>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</si>
  <si>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</si>
  <si>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</si>
  <si>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</si>
  <si>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</si>
  <si>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</si>
  <si>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</si>
  <si>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</si>
  <si>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</si>
  <si>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</si>
  <si>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</si>
  <si>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</si>
  <si>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</si>
  <si>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</si>
  <si>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</si>
  <si>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</si>
  <si>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</si>
  <si>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</si>
  <si>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>Реконструкция ВЛ 0,4 кВ п.Бурея</t>
  </si>
  <si>
    <t>1 шт</t>
  </si>
  <si>
    <t xml:space="preserve">Лот № 11003-ТПИР-ТПИР ОБСЛ-2020-ДРСК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</si>
</sst>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3" fillId="0" borderId="29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4" fontId="15" fillId="7" borderId="30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5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E10" sqref="E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11.28515625" style="3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39.75" customHeight="1" thickBot="1" x14ac:dyDescent="0.3">
      <c r="B2" s="55" t="s">
        <v>25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8" t="s">
        <v>22</v>
      </c>
      <c r="C3" s="38"/>
      <c r="D3" s="38"/>
      <c r="E3" s="38"/>
      <c r="F3" s="38"/>
      <c r="G3" s="38"/>
      <c r="H3" s="38"/>
      <c r="I3" s="38" t="s">
        <v>22</v>
      </c>
      <c r="J3" s="38"/>
      <c r="K3" s="38"/>
      <c r="L3" s="38"/>
      <c r="M3" s="38"/>
      <c r="N3" s="38"/>
      <c r="O3" s="38"/>
      <c r="P3" s="38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9" t="s">
        <v>11</v>
      </c>
      <c r="C4" s="40"/>
      <c r="D4" s="40"/>
      <c r="E4" s="41"/>
      <c r="F4" s="32">
        <f>E10</f>
        <v>7379761.9400000004</v>
      </c>
      <c r="G4" s="22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8" t="s">
        <v>13</v>
      </c>
      <c r="C5" s="48"/>
      <c r="D5" s="48"/>
      <c r="E5" s="48"/>
      <c r="F5" s="48"/>
      <c r="G5" s="4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9" t="s">
        <v>12</v>
      </c>
      <c r="C8" s="41"/>
      <c r="D8" s="50"/>
      <c r="E8" s="50"/>
      <c r="F8" s="51"/>
      <c r="G8" s="52"/>
      <c r="H8" s="5"/>
      <c r="I8" s="39" t="s">
        <v>3</v>
      </c>
      <c r="J8" s="40"/>
      <c r="K8" s="40"/>
      <c r="L8" s="40"/>
      <c r="M8" s="40"/>
      <c r="N8" s="40"/>
      <c r="O8" s="40"/>
      <c r="P8" s="57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5.5" thickBot="1" x14ac:dyDescent="0.3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35" customFormat="1" ht="13.5" thickBot="1" x14ac:dyDescent="0.25">
      <c r="A10" s="34"/>
      <c r="B10" s="33">
        <v>1</v>
      </c>
      <c r="C10" s="36" t="s">
        <v>23</v>
      </c>
      <c r="D10" s="37" t="s">
        <v>24</v>
      </c>
      <c r="E10" s="60">
        <v>7379761.9400000004</v>
      </c>
      <c r="F10" s="12">
        <v>1</v>
      </c>
      <c r="G10" s="21">
        <f>E10*F10</f>
        <v>7379761.9400000004</v>
      </c>
      <c r="H10" s="1"/>
      <c r="I10" s="17">
        <f>B10</f>
        <v>1</v>
      </c>
      <c r="J10" s="18" t="str">
        <f>C10</f>
        <v>Реконструкция ВЛ 0,4 кВ п.Бурея</v>
      </c>
      <c r="K10" s="13"/>
      <c r="L10" s="19" t="str">
        <f>D10</f>
        <v>1 шт</v>
      </c>
      <c r="M10" s="23">
        <f>E10</f>
        <v>7379761.9400000004</v>
      </c>
      <c r="N10" s="11"/>
      <c r="O10" s="19">
        <f>F10</f>
        <v>1</v>
      </c>
      <c r="P10" s="2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2" t="s">
        <v>6</v>
      </c>
      <c r="C11" s="43"/>
      <c r="D11" s="43"/>
      <c r="E11" s="43"/>
      <c r="F11" s="44"/>
      <c r="G11" s="14">
        <f>SUM(G10:G10)</f>
        <v>7379761.9400000004</v>
      </c>
      <c r="H11" s="1"/>
      <c r="I11" s="42" t="s">
        <v>6</v>
      </c>
      <c r="J11" s="43"/>
      <c r="K11" s="43"/>
      <c r="L11" s="43"/>
      <c r="M11" s="43"/>
      <c r="N11" s="43"/>
      <c r="O11" s="44"/>
      <c r="P11" s="14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3" t="s">
        <v>19</v>
      </c>
      <c r="C12" s="54"/>
      <c r="D12" s="54"/>
      <c r="E12" s="54"/>
      <c r="F12" s="24">
        <v>0.2</v>
      </c>
      <c r="G12" s="15">
        <f>G11*F12</f>
        <v>1475952.3880000003</v>
      </c>
      <c r="H12" s="1"/>
      <c r="I12" s="53" t="s">
        <v>19</v>
      </c>
      <c r="J12" s="54"/>
      <c r="K12" s="54"/>
      <c r="L12" s="54"/>
      <c r="M12" s="54"/>
      <c r="N12" s="54"/>
      <c r="O12" s="24">
        <v>0.2</v>
      </c>
      <c r="P12" s="15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5" t="s">
        <v>7</v>
      </c>
      <c r="C13" s="46"/>
      <c r="D13" s="46"/>
      <c r="E13" s="46"/>
      <c r="F13" s="47"/>
      <c r="G13" s="16">
        <f>G11+G12</f>
        <v>8855714.3280000016</v>
      </c>
      <c r="H13" s="1"/>
      <c r="I13" s="45" t="s">
        <v>7</v>
      </c>
      <c r="J13" s="46"/>
      <c r="K13" s="46"/>
      <c r="L13" s="46"/>
      <c r="M13" s="46"/>
      <c r="N13" s="46"/>
      <c r="O13" s="47"/>
      <c r="P13" s="16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1" customFormat="1" ht="15.75" customHeight="1" x14ac:dyDescent="0.25">
      <c r="A14" s="25"/>
      <c r="B14" s="26"/>
      <c r="C14" s="26"/>
      <c r="D14" s="26"/>
      <c r="E14" s="26"/>
      <c r="F14" s="26"/>
      <c r="G14" s="27"/>
      <c r="H14" s="28"/>
      <c r="I14" s="29"/>
      <c r="J14" s="29"/>
      <c r="K14" s="29"/>
      <c r="L14" s="29"/>
      <c r="M14" s="29"/>
      <c r="N14" s="29"/>
      <c r="O14" s="29"/>
      <c r="P14" s="30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s="31" customFormat="1" ht="61.5" hidden="1" customHeight="1" x14ac:dyDescent="0.25">
      <c r="A15" s="25"/>
      <c r="B15" s="58" t="s">
        <v>20</v>
      </c>
      <c r="C15" s="59"/>
      <c r="D15" s="59"/>
      <c r="E15" s="59"/>
      <c r="F15" s="59"/>
      <c r="G15" s="59"/>
      <c r="H15" s="28"/>
      <c r="I15" s="29"/>
      <c r="J15" s="29"/>
      <c r="K15" s="29"/>
      <c r="L15" s="29"/>
      <c r="M15" s="29"/>
      <c r="N15" s="29"/>
      <c r="O15" s="29"/>
      <c r="P15" s="30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ht="33.75" hidden="1" customHeight="1" x14ac:dyDescent="0.25">
      <c r="B16" s="56" t="s">
        <v>17</v>
      </c>
      <c r="C16" s="56"/>
      <c r="D16" s="56"/>
      <c r="E16" s="56"/>
      <c r="F16" s="56"/>
      <c r="G16" s="56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hidden="1" customHeight="1" x14ac:dyDescent="0.25">
      <c r="B17" s="56" t="s">
        <v>18</v>
      </c>
      <c r="C17" s="56"/>
      <c r="D17" s="56"/>
      <c r="E17" s="56"/>
      <c r="F17" s="56"/>
      <c r="G17" s="56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6">
    <mergeCell ref="B17:G17"/>
    <mergeCell ref="I8:P8"/>
    <mergeCell ref="I11:O11"/>
    <mergeCell ref="B16:G16"/>
    <mergeCell ref="B15:G15"/>
    <mergeCell ref="B1:P1"/>
    <mergeCell ref="B4:E4"/>
    <mergeCell ref="B11:F11"/>
    <mergeCell ref="B13:F13"/>
    <mergeCell ref="B5:G5"/>
    <mergeCell ref="B8:G8"/>
    <mergeCell ref="I13:O13"/>
    <mergeCell ref="B12:E12"/>
    <mergeCell ref="I12:N12"/>
    <mergeCell ref="B3:P3"/>
    <mergeCell ref="B2:P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Фомина Евгения Владимировна</cp:lastModifiedBy>
  <dcterms:created xsi:type="dcterms:W3CDTF">2018-05-22T01:14:50Z</dcterms:created>
  <dcterms:modified xsi:type="dcterms:W3CDTF">2019-09-13T07:07:30Z</dcterms:modified>
</cp:coreProperties>
</file>