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0005 ЗК не МСП\ЗД\"/>
    </mc:Choice>
  </mc:AlternateContent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l="1"/>
  <c r="G10" i="1" s="1"/>
  <c r="G9" i="1" l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<sst xmlns="http://schemas.openxmlformats.org/spreadsheetml/2006/main" count="33" uniqueCount="25">
  <si>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</si>
  <si>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</si>
  <si>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</si>
  <si>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</si>
  <si>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</si>
  <si>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</si>
  <si>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</si>
  <si>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</si>
  <si>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</si>
  <si>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</si>
  <si>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</si>
  <si>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</si>
  <si>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</si>
  <si>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</si>
  <si>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</si>
  <si>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</si>
  <si>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</si>
  <si>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</si>
  <si>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</si>
  <si>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</si>
  <si>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</si>
  <si>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</si>
  <si>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</si>
  <si>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</si>
  <si>
    <t xml:space="preserve">Приложение к Документации о закупке – Структура НМЦ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</si>
</sst>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K15" sqref="K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24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11</v>
      </c>
      <c r="C3" s="40"/>
      <c r="D3" s="40"/>
      <c r="E3" s="48"/>
      <c r="F3" s="37">
        <v>3653616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13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12</v>
      </c>
      <c r="C7" s="55"/>
      <c r="D7" s="56"/>
      <c r="E7" s="56"/>
      <c r="F7" s="57"/>
      <c r="G7" s="58"/>
      <c r="H7" s="5"/>
      <c r="I7" s="39" t="s">
        <v>3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31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22</v>
      </c>
      <c r="D9" s="12" t="s">
        <v>21</v>
      </c>
      <c r="E9" s="12">
        <f>(53871+67798+2834+36447+2834+2834+36447)*1.015</f>
        <v>206110.97499999998</v>
      </c>
      <c r="F9" s="13">
        <v>1</v>
      </c>
      <c r="G9" s="33">
        <f>E9</f>
        <v>206110.97499999998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206110.97499999998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23</v>
      </c>
      <c r="D10" s="12" t="s">
        <v>21</v>
      </c>
      <c r="E10" s="12">
        <f>F3-E9</f>
        <v>3447505.0249999999</v>
      </c>
      <c r="F10" s="13">
        <v>1</v>
      </c>
      <c r="G10" s="33">
        <f>E10</f>
        <v>3447505.0249999999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3447505.0249999999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9" t="s">
        <v>6</v>
      </c>
      <c r="C11" s="43"/>
      <c r="D11" s="43"/>
      <c r="E11" s="43"/>
      <c r="F11" s="44"/>
      <c r="G11" s="34">
        <f>SUM(G9:G10)</f>
        <v>3653616</v>
      </c>
      <c r="H11" s="1"/>
      <c r="I11" s="42" t="s">
        <v>6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2" t="s">
        <v>19</v>
      </c>
      <c r="C12" s="63"/>
      <c r="D12" s="63"/>
      <c r="E12" s="63"/>
      <c r="F12" s="24">
        <v>0.2</v>
      </c>
      <c r="G12" s="35">
        <f>G11*F12</f>
        <v>730723.20000000007</v>
      </c>
      <c r="H12" s="1"/>
      <c r="I12" s="64" t="s">
        <v>19</v>
      </c>
      <c r="J12" s="63"/>
      <c r="K12" s="63"/>
      <c r="L12" s="63"/>
      <c r="M12" s="63"/>
      <c r="N12" s="63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50" t="s">
        <v>7</v>
      </c>
      <c r="C13" s="51"/>
      <c r="D13" s="51"/>
      <c r="E13" s="51"/>
      <c r="F13" s="52"/>
      <c r="G13" s="36">
        <f>G11+G12</f>
        <v>4384339.2</v>
      </c>
      <c r="H13" s="1"/>
      <c r="I13" s="59" t="s">
        <v>7</v>
      </c>
      <c r="J13" s="60"/>
      <c r="K13" s="60"/>
      <c r="L13" s="60"/>
      <c r="M13" s="60"/>
      <c r="N13" s="60"/>
      <c r="O13" s="61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45" t="s">
        <v>20</v>
      </c>
      <c r="C15" s="46"/>
      <c r="D15" s="46"/>
      <c r="E15" s="46"/>
      <c r="F15" s="46"/>
      <c r="G15" s="46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17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18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2019-11-19T02:24:49Z</dcterms:modified>
</cp:coreProperties>
</file>