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otaeva_tv\Documents\закупки\2020 год\Образцы 04.03.2019\Аукцион для всех\"/>
    </mc:Choice>
  </mc:AlternateContent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1" l="1"/>
  <c r="J9" i="1"/>
  <c r="M9" i="1" l="1"/>
  <c r="N9" i="1"/>
  <c r="P9" i="1"/>
  <c r="Q9" i="1"/>
  <c r="M10" i="1"/>
  <c r="N10" i="1"/>
  <c r="P10" i="1"/>
  <c r="Q10" i="1"/>
  <c r="I10" i="1" l="1"/>
  <c r="I9" i="1"/>
  <c r="G10" i="1"/>
  <c r="G9" i="1"/>
  <c r="Q11" i="1" l="1"/>
  <c r="G11" i="1"/>
  <c r="F3" i="1" s="1"/>
  <c r="G12" i="1" l="1"/>
  <c r="G13" i="1" s="1"/>
  <c r="Q12" i="1"/>
  <c r="Q13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<sst xmlns="http://schemas.openxmlformats.org/spreadsheetml/2006/main" count="34" uniqueCount="26">
  <si>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</si>
  <si>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</si>
  <si>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</si>
  <si>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</si>
  <si>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</si>
  <si>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</si>
  <si>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</si>
  <si>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</si>
  <si>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</si>
  <si>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</si>
  <si>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</si>
  <si>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</si>
  <si>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</si>
  <si>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</si>
  <si>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</si>
  <si>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</si>
  <si>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</si>
  <si>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</si>
  <si>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</si>
  <si>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</si>
  <si>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</si>
  <si>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</si>
  <si>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</si>
  <si>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</si>
  <si>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 xml:space="preserve">Разработка рабочей документации </t>
  </si>
  <si>
    <t>Строительно-монтажные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</si>
</sst>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tabSelected="1" zoomScaleNormal="100" workbookViewId="0">
      <selection activeCell="J15" sqref="J15:K15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2" t="s">
        <v>23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3" t="s">
        <v>10</v>
      </c>
      <c r="C3" s="34"/>
      <c r="D3" s="34"/>
      <c r="E3" s="35"/>
      <c r="F3" s="31">
        <f>G11</f>
        <v>4642017.13</v>
      </c>
      <c r="G3" s="23" t="s">
        <v>2</v>
      </c>
      <c r="H3" s="1"/>
      <c r="I3" s="33" t="s">
        <v>22</v>
      </c>
      <c r="J3" s="34"/>
      <c r="K3" s="34"/>
      <c r="L3" s="34"/>
      <c r="M3" s="34"/>
      <c r="N3" s="34"/>
      <c r="O3" s="34"/>
      <c r="P3" s="34"/>
      <c r="Q3" s="50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2"/>
      <c r="C4" s="42"/>
      <c r="D4" s="42"/>
      <c r="E4" s="42"/>
      <c r="F4" s="42"/>
      <c r="G4" s="42"/>
      <c r="H4" s="1"/>
      <c r="I4" s="49" t="s">
        <v>18</v>
      </c>
      <c r="J4" s="49"/>
      <c r="K4" s="49"/>
      <c r="L4" s="49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9" t="s">
        <v>19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3" t="s">
        <v>11</v>
      </c>
      <c r="C7" s="35"/>
      <c r="D7" s="44"/>
      <c r="E7" s="44"/>
      <c r="F7" s="45"/>
      <c r="G7" s="46"/>
      <c r="H7" s="5"/>
      <c r="I7" s="33" t="s">
        <v>21</v>
      </c>
      <c r="J7" s="34"/>
      <c r="K7" s="34"/>
      <c r="L7" s="34"/>
      <c r="M7" s="34"/>
      <c r="N7" s="34"/>
      <c r="O7" s="34"/>
      <c r="P7" s="34"/>
      <c r="Q7" s="50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17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25.5" x14ac:dyDescent="0.25">
      <c r="A9" s="6"/>
      <c r="B9" s="11">
        <v>1</v>
      </c>
      <c r="C9" s="12" t="s">
        <v>24</v>
      </c>
      <c r="D9" s="13" t="s">
        <v>12</v>
      </c>
      <c r="E9" s="13">
        <v>442214.7</v>
      </c>
      <c r="F9" s="14">
        <v>1</v>
      </c>
      <c r="G9" s="22">
        <f>E9*F9</f>
        <v>442214.7</v>
      </c>
      <c r="H9" s="1"/>
      <c r="I9" s="19">
        <f>B9</f>
        <v>1</v>
      </c>
      <c r="J9" s="30" t="str">
        <f>C9</f>
        <v xml:space="preserve">Разработка рабочей документации </v>
      </c>
      <c r="K9" s="15"/>
      <c r="L9" s="15"/>
      <c r="M9" s="20" t="str">
        <f>D9</f>
        <v>шт.</v>
      </c>
      <c r="N9" s="24">
        <f>E9</f>
        <v>442214.7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6.25" thickBot="1" x14ac:dyDescent="0.3">
      <c r="A10" s="6"/>
      <c r="B10" s="11">
        <v>2</v>
      </c>
      <c r="C10" s="12" t="s">
        <v>25</v>
      </c>
      <c r="D10" s="13" t="s">
        <v>12</v>
      </c>
      <c r="E10" s="13">
        <v>4199802.43</v>
      </c>
      <c r="F10" s="14">
        <v>1</v>
      </c>
      <c r="G10" s="22">
        <f t="shared" ref="G10" si="0">E10*F10</f>
        <v>4199802.43</v>
      </c>
      <c r="H10" s="1"/>
      <c r="I10" s="19">
        <f t="shared" ref="I10" si="1">B10</f>
        <v>2</v>
      </c>
      <c r="J10" s="30" t="str">
        <f>C10</f>
        <v>Строительно-монтажные работы</v>
      </c>
      <c r="K10" s="15"/>
      <c r="L10" s="15"/>
      <c r="M10" s="20" t="str">
        <f t="shared" ref="M10" si="2">D10</f>
        <v>шт.</v>
      </c>
      <c r="N10" s="24">
        <f t="shared" ref="N10" si="3">E10</f>
        <v>4199802.43</v>
      </c>
      <c r="O10" s="13"/>
      <c r="P10" s="20">
        <f t="shared" ref="P10" si="4">F10</f>
        <v>1</v>
      </c>
      <c r="Q10" s="21">
        <f t="shared" ref="Q10" si="5"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21" customHeight="1" thickBot="1" x14ac:dyDescent="0.3">
      <c r="A11" s="6"/>
      <c r="B11" s="36" t="s">
        <v>5</v>
      </c>
      <c r="C11" s="37"/>
      <c r="D11" s="37"/>
      <c r="E11" s="37"/>
      <c r="F11" s="38"/>
      <c r="G11" s="16">
        <f>SUM(G9:G10)</f>
        <v>4642017.13</v>
      </c>
      <c r="H11" s="1"/>
      <c r="I11" s="36" t="s">
        <v>5</v>
      </c>
      <c r="J11" s="37"/>
      <c r="K11" s="37"/>
      <c r="L11" s="37"/>
      <c r="M11" s="37"/>
      <c r="N11" s="37"/>
      <c r="O11" s="37"/>
      <c r="P11" s="38"/>
      <c r="Q11" s="16">
        <f>SUM(Q9:Q10)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" customHeight="1" x14ac:dyDescent="0.25">
      <c r="A12" s="6"/>
      <c r="B12" s="47" t="s">
        <v>15</v>
      </c>
      <c r="C12" s="48"/>
      <c r="D12" s="48"/>
      <c r="E12" s="48"/>
      <c r="F12" s="25">
        <v>0.2</v>
      </c>
      <c r="G12" s="17">
        <f>G11*F12</f>
        <v>928403.42599999998</v>
      </c>
      <c r="H12" s="1"/>
      <c r="I12" s="47" t="s">
        <v>15</v>
      </c>
      <c r="J12" s="48"/>
      <c r="K12" s="48"/>
      <c r="L12" s="48"/>
      <c r="M12" s="48"/>
      <c r="N12" s="48"/>
      <c r="O12" s="48"/>
      <c r="P12" s="25">
        <v>0.2</v>
      </c>
      <c r="Q12" s="17">
        <f>Q11*P12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.75" customHeight="1" thickBot="1" x14ac:dyDescent="0.3">
      <c r="A13" s="6"/>
      <c r="B13" s="39" t="s">
        <v>6</v>
      </c>
      <c r="C13" s="40"/>
      <c r="D13" s="40"/>
      <c r="E13" s="40"/>
      <c r="F13" s="41"/>
      <c r="G13" s="18">
        <f>G11+G12</f>
        <v>5570420.5559999999</v>
      </c>
      <c r="H13" s="1"/>
      <c r="I13" s="39" t="s">
        <v>6</v>
      </c>
      <c r="J13" s="40"/>
      <c r="K13" s="40"/>
      <c r="L13" s="40"/>
      <c r="M13" s="40"/>
      <c r="N13" s="40"/>
      <c r="O13" s="40"/>
      <c r="P13" s="41"/>
      <c r="Q13" s="18">
        <f>Q11+Q12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33.75" customHeight="1" x14ac:dyDescent="0.25">
      <c r="B14" s="54"/>
      <c r="C14" s="54"/>
      <c r="D14" s="54"/>
      <c r="E14" s="54"/>
      <c r="F14" s="54"/>
      <c r="G14" s="54"/>
      <c r="H14" s="1"/>
      <c r="I14" s="1"/>
      <c r="J14" s="1"/>
      <c r="K14" s="1"/>
      <c r="L14" s="1"/>
      <c r="M14" s="2"/>
      <c r="N14" s="2"/>
      <c r="O14" s="2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51.5" customHeight="1" x14ac:dyDescent="0.25">
      <c r="B15" s="53"/>
      <c r="C15" s="53"/>
      <c r="D15" s="53"/>
      <c r="E15" s="53"/>
      <c r="F15" s="53"/>
      <c r="G15" s="53"/>
      <c r="H15" s="3"/>
      <c r="I15" s="3"/>
      <c r="J15" s="55" t="s">
        <v>16</v>
      </c>
      <c r="K15" s="56"/>
      <c r="L15" s="28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1"/>
    </row>
    <row r="16" spans="1:27" ht="19.5" x14ac:dyDescent="0.25">
      <c r="J16" s="52"/>
      <c r="K16" s="52"/>
      <c r="L16" s="26"/>
      <c r="AA16" s="1"/>
    </row>
    <row r="17" spans="10:12" ht="16.5" x14ac:dyDescent="0.25">
      <c r="J17" s="51"/>
      <c r="K17" s="51"/>
      <c r="L17" s="27"/>
    </row>
    <row r="18" spans="10:12" ht="19.5" x14ac:dyDescent="0.25">
      <c r="J18" s="52"/>
      <c r="K18" s="52"/>
      <c r="L18" s="26"/>
    </row>
  </sheetData>
  <sheetProtection formatCells="0" formatColumns="0" formatRows="0" insertRows="0" deleteRows="0"/>
  <mergeCells count="19">
    <mergeCell ref="J17:K17"/>
    <mergeCell ref="J18:K18"/>
    <mergeCell ref="J16:K16"/>
    <mergeCell ref="B15:G15"/>
    <mergeCell ref="I7:Q7"/>
    <mergeCell ref="I11:P11"/>
    <mergeCell ref="B14:G14"/>
    <mergeCell ref="J15:K15"/>
    <mergeCell ref="B1:Q1"/>
    <mergeCell ref="B3:E3"/>
    <mergeCell ref="B11:F11"/>
    <mergeCell ref="B13:F13"/>
    <mergeCell ref="B4:G4"/>
    <mergeCell ref="B7:G7"/>
    <mergeCell ref="I13:P13"/>
    <mergeCell ref="B12:E12"/>
    <mergeCell ref="I12:O12"/>
    <mergeCell ref="I4:L4"/>
    <mergeCell ref="I3:Q3"/>
  </mergeCells>
  <pageMargins left="0.7" right="0.7" top="0.75" bottom="0.75" header="0.3" footer="0.3"/>
  <pageSetup paperSize="9" orientation="portrait" r:id="rId1"/>
  <ignoredErrors>
    <ignoredError sqref="M9 M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2019-10-14T01:22:17Z</dcterms:modified>
</cp:coreProperties>
</file>