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210" windowWidth="15570" windowHeight="8940"/>
  </bookViews>
  <sheets>
    <sheet name="с. Камень-Рыболов" sheetId="1" r:id="rId1"/>
  </sheets>
  <calcPr calcId="145621"/>
</workbook>
</file>

<file path=xl/calcChain.xml><?xml version="1.0" encoding="utf-8"?>
<calcChain xmlns="http://schemas.openxmlformats.org/spreadsheetml/2006/main">
  <c r="G23" i="1" l="1"/>
  <c r="G22" i="1"/>
  <c r="G21" i="1"/>
  <c r="G24" i="1" l="1"/>
  <c r="D20" i="1"/>
</calcChain>
</file>

<file path=xl/sharedStrings.xml><?xml version="1.0" encoding="utf-8"?>
<sst xmlns="http://schemas.openxmlformats.org/spreadsheetml/2006/main" count="35" uniqueCount="32">
  <si>
    <t>Lтр</t>
  </si>
  <si>
    <t>Средняя продолжительность рабочего дня (час.)</t>
  </si>
  <si>
    <t>СМ</t>
  </si>
  <si>
    <t>Стоимость использования машин за 1 маш.час. (руб.)</t>
  </si>
  <si>
    <t>V</t>
  </si>
  <si>
    <t>Эксплуатационная скорость транспорта (км/час.)</t>
  </si>
  <si>
    <t>Наименование машин</t>
  </si>
  <si>
    <t>Итого (руб.)</t>
  </si>
  <si>
    <t>Всего затраты (руб.)</t>
  </si>
  <si>
    <t>Зт (руб.)=2*Lтр/V*СМ</t>
  </si>
  <si>
    <t>Автомобили бортовые, грузоподъемность до 8 т (Издание Сборник СМЕТА за 4 квартал 2016,Приморский РЦЦС)</t>
  </si>
  <si>
    <t>затрат по перегону машин и механизмов на 100 км</t>
  </si>
  <si>
    <t>Расстояние до объекта (км.)</t>
  </si>
  <si>
    <t>Коэффициент, учитывающий обратный проезд</t>
  </si>
  <si>
    <t>Итого с учётом индекса-дефлятора на 2017 г. (1,05)</t>
  </si>
  <si>
    <t>СОГЛАСОВАНО:</t>
  </si>
  <si>
    <t>УТВЕРЖДАЮ:</t>
  </si>
  <si>
    <t>Составлен(а) в текущих (прогнозных) ценах по состоянию на ______________</t>
  </si>
  <si>
    <t>4 кв. 2016 с учётом прогнозного уровня цен на 2017 год</t>
  </si>
  <si>
    <t>Составил: ___________________________</t>
  </si>
  <si>
    <t>(должность, подпись, расшифровка)</t>
  </si>
  <si>
    <t>Проверил: ___________________________</t>
  </si>
  <si>
    <t>Краны на автомобильном ходу при работе на других видах строительства 10 т (Издание Сборник СМЕТА за 4  квартал 2016, Приморский РЦЦС)</t>
  </si>
  <si>
    <t xml:space="preserve">Заместитель главного </t>
  </si>
  <si>
    <t>Первый заместитель директора</t>
  </si>
  <si>
    <t>инженера по ПР и ТП</t>
  </si>
  <si>
    <t>по производству - главный инженер</t>
  </si>
  <si>
    <t>___________ А.С. Боровский</t>
  </si>
  <si>
    <t>___________ С.Н. Корчемагин</t>
  </si>
  <si>
    <t>"____" _____________ 2017 г.</t>
  </si>
  <si>
    <t>"____" _______________2017 г.</t>
  </si>
  <si>
    <t>РАСЧЕТ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</si>
</sst>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₽_-;\-* #,##0.00\ _₽_-;_-* &quot;-&quot;??\ _₽_-;_-@_-"/>
    <numFmt numFmtId="164" formatCode="_-* #,##0_р_._-;\-* #,##0_р_._-;_-* &quot;-&quot;_р_._-;_-@_-"/>
    <numFmt numFmtId="165" formatCode="_-* #,##0.00_р_._-;\-* #,##0.00_р_._-;_-* &quot;-&quot;??_р_._-;_-@_-"/>
    <numFmt numFmtId="166" formatCode="0.0000"/>
    <numFmt numFmtId="167" formatCode="_-* #,##0.00_р_._-;\-* #,##0.00_р_._-;_-* &quot;-&quot;_р_._-;_-@_-"/>
  </numFmts>
  <fonts count="13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9"/>
      <name val="Times New Roman"/>
      <family val="1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b/>
      <i/>
      <sz val="10"/>
      <name val="Times New Roman"/>
      <family val="1"/>
      <charset val="204"/>
    </font>
    <font>
      <i/>
      <sz val="9"/>
      <name val="Arial"/>
      <family val="2"/>
      <charset val="204"/>
    </font>
    <font>
      <b/>
      <sz val="12"/>
      <name val="Calibri"/>
      <family val="2"/>
      <charset val="204"/>
      <scheme val="minor"/>
    </font>
    <font>
      <sz val="12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5" fontId="1" fillId="0" borderId="0" applyFont="0" applyFill="0" applyBorder="0" applyAlignment="0" applyProtection="0"/>
    <xf numFmtId="0" fontId="8" fillId="0" borderId="0"/>
  </cellStyleXfs>
  <cellXfs count="59">
    <xf numFmtId="0" fontId="0" fillId="0" borderId="0" xfId="0"/>
    <xf numFmtId="0" fontId="2" fillId="0" borderId="0" xfId="0" applyFont="1"/>
    <xf numFmtId="0" fontId="0" fillId="0" borderId="0" xfId="0" applyFill="1"/>
    <xf numFmtId="0" fontId="3" fillId="0" borderId="0" xfId="0" applyFont="1" applyAlignment="1">
      <alignment horizontal="left"/>
    </xf>
    <xf numFmtId="0" fontId="4" fillId="0" borderId="0" xfId="0" applyFont="1" applyFill="1"/>
    <xf numFmtId="0" fontId="3" fillId="0" borderId="0" xfId="0" applyFont="1" applyFill="1" applyAlignment="1">
      <alignment horizontal="left"/>
    </xf>
    <xf numFmtId="0" fontId="2" fillId="0" borderId="0" xfId="0" applyFont="1" applyFill="1"/>
    <xf numFmtId="0" fontId="3" fillId="0" borderId="0" xfId="0" applyFont="1" applyFill="1"/>
    <xf numFmtId="166" fontId="2" fillId="0" borderId="0" xfId="0" applyNumberFormat="1" applyFont="1" applyFill="1"/>
    <xf numFmtId="0" fontId="3" fillId="2" borderId="1" xfId="0" applyFont="1" applyFill="1" applyBorder="1" applyAlignment="1">
      <alignment horizontal="center" vertical="top" wrapText="1"/>
    </xf>
    <xf numFmtId="1" fontId="0" fillId="0" borderId="0" xfId="0" applyNumberFormat="1" applyFill="1"/>
    <xf numFmtId="164" fontId="2" fillId="0" borderId="0" xfId="0" applyNumberFormat="1" applyFont="1"/>
    <xf numFmtId="0" fontId="2" fillId="0" borderId="0" xfId="0" applyFont="1" applyAlignment="1"/>
    <xf numFmtId="165" fontId="0" fillId="0" borderId="0" xfId="0" applyNumberFormat="1" applyFill="1"/>
    <xf numFmtId="2" fontId="2" fillId="0" borderId="1" xfId="0" applyNumberFormat="1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165" fontId="2" fillId="0" borderId="1" xfId="1" applyFont="1" applyBorder="1" applyAlignment="1">
      <alignment vertical="top" wrapText="1"/>
    </xf>
    <xf numFmtId="167" fontId="3" fillId="2" borderId="1" xfId="1" applyNumberFormat="1" applyFont="1" applyFill="1" applyBorder="1" applyAlignment="1">
      <alignment vertical="center"/>
    </xf>
    <xf numFmtId="43" fontId="0" fillId="0" borderId="0" xfId="0" applyNumberFormat="1" applyFill="1"/>
    <xf numFmtId="0" fontId="3" fillId="0" borderId="0" xfId="0" applyFont="1" applyAlignment="1"/>
    <xf numFmtId="0" fontId="5" fillId="0" borderId="0" xfId="0" applyFont="1" applyAlignment="1">
      <alignment horizontal="left" vertical="top"/>
    </xf>
    <xf numFmtId="0" fontId="6" fillId="0" borderId="0" xfId="0" applyFont="1" applyAlignment="1">
      <alignment horizontal="left" vertical="top" wrapText="1"/>
    </xf>
    <xf numFmtId="0" fontId="6" fillId="0" borderId="0" xfId="0" applyFont="1" applyAlignment="1">
      <alignment horizontal="center" vertical="top" wrapText="1"/>
    </xf>
    <xf numFmtId="0" fontId="7" fillId="0" borderId="0" xfId="0" applyFont="1" applyAlignment="1">
      <alignment horizontal="right" vertical="top"/>
    </xf>
    <xf numFmtId="0" fontId="8" fillId="0" borderId="0" xfId="0" applyFont="1"/>
    <xf numFmtId="0" fontId="8" fillId="0" borderId="0" xfId="0" applyFont="1" applyAlignment="1">
      <alignment horizontal="left" vertical="top"/>
    </xf>
    <xf numFmtId="0" fontId="6" fillId="0" borderId="0" xfId="0" applyFont="1" applyFill="1" applyAlignment="1">
      <alignment horizontal="left" vertical="top"/>
    </xf>
    <xf numFmtId="49" fontId="6" fillId="0" borderId="0" xfId="0" applyNumberFormat="1" applyFont="1" applyFill="1" applyAlignment="1">
      <alignment horizontal="left" vertical="top"/>
    </xf>
    <xf numFmtId="0" fontId="6" fillId="0" borderId="0" xfId="0" applyFont="1" applyFill="1" applyAlignment="1">
      <alignment horizontal="left" vertical="top" wrapText="1"/>
    </xf>
    <xf numFmtId="0" fontId="6" fillId="0" borderId="0" xfId="0" applyFont="1" applyFill="1" applyAlignment="1">
      <alignment horizontal="center" vertical="top" wrapText="1"/>
    </xf>
    <xf numFmtId="0" fontId="7" fillId="0" borderId="0" xfId="0" applyFont="1" applyFill="1" applyAlignment="1">
      <alignment horizontal="right" vertical="top"/>
    </xf>
    <xf numFmtId="0" fontId="8" fillId="0" borderId="0" xfId="0" applyFont="1" applyFill="1"/>
    <xf numFmtId="0" fontId="6" fillId="0" borderId="0" xfId="0" applyFont="1" applyAlignment="1">
      <alignment horizontal="center" vertical="top"/>
    </xf>
    <xf numFmtId="0" fontId="2" fillId="0" borderId="0" xfId="0" applyFont="1" applyAlignment="1">
      <alignment vertical="top"/>
    </xf>
    <xf numFmtId="0" fontId="8" fillId="0" borderId="0" xfId="0" applyFont="1" applyAlignment="1">
      <alignment horizontal="left" vertical="top" wrapText="1"/>
    </xf>
    <xf numFmtId="0" fontId="8" fillId="0" borderId="0" xfId="0" applyFont="1" applyAlignment="1">
      <alignment horizontal="right" vertical="top"/>
    </xf>
    <xf numFmtId="0" fontId="0" fillId="0" borderId="0" xfId="0" applyAlignment="1">
      <alignment vertical="top" wrapText="1"/>
    </xf>
    <xf numFmtId="49" fontId="6" fillId="0" borderId="0" xfId="0" applyNumberFormat="1" applyFont="1" applyAlignment="1">
      <alignment horizontal="left" vertical="top" wrapText="1"/>
    </xf>
    <xf numFmtId="0" fontId="7" fillId="0" borderId="0" xfId="0" applyFont="1" applyAlignment="1">
      <alignment horizontal="right" vertical="top" wrapText="1"/>
    </xf>
    <xf numFmtId="0" fontId="6" fillId="0" borderId="0" xfId="0" applyFont="1" applyAlignment="1">
      <alignment horizontal="center" vertical="top" wrapText="1"/>
    </xf>
    <xf numFmtId="0" fontId="11" fillId="0" borderId="0" xfId="2" applyFont="1" applyAlignment="1">
      <alignment horizontal="left" vertical="top"/>
    </xf>
    <xf numFmtId="49" fontId="12" fillId="0" borderId="0" xfId="2" applyNumberFormat="1" applyFont="1" applyAlignment="1">
      <alignment horizontal="left" vertical="top"/>
    </xf>
    <xf numFmtId="4" fontId="11" fillId="0" borderId="0" xfId="2" applyNumberFormat="1" applyFont="1" applyAlignment="1">
      <alignment horizontal="right" vertical="top"/>
    </xf>
    <xf numFmtId="0" fontId="12" fillId="0" borderId="0" xfId="2" applyFont="1" applyAlignment="1">
      <alignment horizontal="left" vertical="top"/>
    </xf>
    <xf numFmtId="4" fontId="12" fillId="0" borderId="0" xfId="2" applyNumberFormat="1" applyFont="1" applyAlignment="1">
      <alignment horizontal="right" vertical="top"/>
    </xf>
    <xf numFmtId="0" fontId="3" fillId="0" borderId="0" xfId="0" applyFont="1" applyAlignment="1">
      <alignment horizontal="center"/>
    </xf>
    <xf numFmtId="0" fontId="2" fillId="0" borderId="0" xfId="0" applyFont="1" applyAlignment="1"/>
    <xf numFmtId="0" fontId="2" fillId="0" borderId="1" xfId="0" applyFont="1" applyFill="1" applyBorder="1" applyAlignment="1">
      <alignment vertical="center" wrapText="1"/>
    </xf>
    <xf numFmtId="0" fontId="9" fillId="0" borderId="0" xfId="0" applyFont="1" applyFill="1" applyAlignment="1">
      <alignment horizontal="left" wrapText="1"/>
    </xf>
    <xf numFmtId="0" fontId="6" fillId="0" borderId="0" xfId="0" applyFont="1" applyAlignment="1">
      <alignment horizontal="center" vertical="top" wrapText="1"/>
    </xf>
    <xf numFmtId="0" fontId="10" fillId="0" borderId="0" xfId="0" applyFont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3" fillId="2" borderId="2" xfId="0" applyFont="1" applyFill="1" applyBorder="1" applyAlignment="1">
      <alignment horizontal="center" vertical="top" wrapText="1"/>
    </xf>
    <xf numFmtId="0" fontId="3" fillId="2" borderId="3" xfId="0" applyFont="1" applyFill="1" applyBorder="1" applyAlignment="1">
      <alignment horizontal="center" vertical="top" wrapText="1"/>
    </xf>
    <xf numFmtId="0" fontId="3" fillId="2" borderId="4" xfId="0" applyFont="1" applyFill="1" applyBorder="1" applyAlignment="1">
      <alignment horizontal="center" vertical="top" wrapText="1"/>
    </xf>
    <xf numFmtId="0" fontId="3" fillId="2" borderId="2" xfId="0" applyFont="1" applyFill="1" applyBorder="1" applyAlignment="1">
      <alignment horizontal="left" vertical="center"/>
    </xf>
    <xf numFmtId="0" fontId="3" fillId="2" borderId="3" xfId="0" applyFont="1" applyFill="1" applyBorder="1" applyAlignment="1">
      <alignment horizontal="left" vertical="center"/>
    </xf>
    <xf numFmtId="0" fontId="3" fillId="2" borderId="4" xfId="0" applyFont="1" applyFill="1" applyBorder="1" applyAlignment="1">
      <alignment horizontal="left" vertical="center"/>
    </xf>
    <xf numFmtId="0" fontId="2" fillId="0" borderId="0" xfId="0" applyFont="1" applyAlignment="1">
      <alignment horizontal="center"/>
    </xf>
  </cellXfs>
  <cellStyles count="3">
    <cellStyle name="Обычный" xfId="0" builtinId="0"/>
    <cellStyle name="Обычный 2" xfId="2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9"/>
  <sheetViews>
    <sheetView tabSelected="1" workbookViewId="0">
      <selection activeCell="F10" sqref="F10"/>
    </sheetView>
  </sheetViews>
  <sheetFormatPr defaultRowHeight="12.75" outlineLevelRow="2" x14ac:dyDescent="0.2"/>
  <cols>
    <col min="1" max="2" width="9.140625" style="1"/>
    <col min="3" max="3" width="37.42578125" style="1" customWidth="1"/>
    <col min="4" max="4" width="7.5703125" style="1" customWidth="1"/>
    <col min="5" max="5" width="9.140625" style="1"/>
    <col min="6" max="6" width="8" style="1" customWidth="1"/>
    <col min="7" max="7" width="12.42578125" style="1" customWidth="1"/>
    <col min="8" max="8" width="9.140625" style="2"/>
    <col min="9" max="9" width="11.85546875" bestFit="1" customWidth="1"/>
    <col min="10" max="10" width="10.85546875" bestFit="1" customWidth="1"/>
  </cols>
  <sheetData>
    <row r="1" spans="1:17" s="24" customFormat="1" ht="15.75" outlineLevel="2" x14ac:dyDescent="0.2">
      <c r="A1" s="40" t="s">
        <v>15</v>
      </c>
      <c r="B1" s="41"/>
      <c r="C1" s="21"/>
      <c r="D1" s="39"/>
      <c r="E1" s="20"/>
      <c r="F1" s="23"/>
      <c r="G1" s="42" t="s">
        <v>16</v>
      </c>
      <c r="H1" s="23"/>
      <c r="I1" s="23"/>
      <c r="J1" s="23"/>
      <c r="K1" s="23"/>
      <c r="M1" s="23"/>
      <c r="N1" s="23"/>
      <c r="O1" s="23"/>
      <c r="P1" s="23"/>
      <c r="Q1" s="23"/>
    </row>
    <row r="2" spans="1:17" s="24" customFormat="1" ht="15.75" outlineLevel="1" x14ac:dyDescent="0.2">
      <c r="A2" s="43" t="s">
        <v>23</v>
      </c>
      <c r="B2" s="41"/>
      <c r="C2" s="21"/>
      <c r="D2" s="39"/>
      <c r="E2" s="25"/>
      <c r="F2" s="23"/>
      <c r="G2" s="44" t="s">
        <v>24</v>
      </c>
      <c r="H2" s="23"/>
      <c r="I2" s="23"/>
      <c r="J2" s="23"/>
      <c r="K2" s="23"/>
      <c r="M2" s="23"/>
      <c r="N2" s="23"/>
      <c r="O2" s="23"/>
      <c r="P2" s="23"/>
      <c r="Q2" s="23"/>
    </row>
    <row r="3" spans="1:17" s="24" customFormat="1" ht="15.75" outlineLevel="1" x14ac:dyDescent="0.2">
      <c r="A3" s="43" t="s">
        <v>25</v>
      </c>
      <c r="B3" s="41"/>
      <c r="C3" s="21"/>
      <c r="D3" s="39"/>
      <c r="E3" s="25"/>
      <c r="F3" s="23"/>
      <c r="G3" s="44" t="s">
        <v>26</v>
      </c>
      <c r="H3" s="23"/>
      <c r="I3" s="23"/>
      <c r="J3" s="23"/>
      <c r="K3" s="23"/>
      <c r="M3" s="23"/>
      <c r="N3" s="23"/>
      <c r="O3" s="23"/>
      <c r="P3" s="23"/>
      <c r="Q3" s="23"/>
    </row>
    <row r="4" spans="1:17" s="24" customFormat="1" ht="15.75" outlineLevel="1" x14ac:dyDescent="0.2">
      <c r="A4" s="43" t="s">
        <v>27</v>
      </c>
      <c r="B4" s="41"/>
      <c r="C4" s="21"/>
      <c r="D4" s="39"/>
      <c r="E4" s="25"/>
      <c r="F4" s="23"/>
      <c r="G4" s="44" t="s">
        <v>28</v>
      </c>
      <c r="H4" s="23"/>
      <c r="I4" s="23"/>
      <c r="J4" s="23"/>
      <c r="K4" s="23"/>
      <c r="M4" s="23"/>
      <c r="N4" s="23"/>
      <c r="O4" s="23"/>
      <c r="P4" s="23"/>
      <c r="Q4" s="23"/>
    </row>
    <row r="5" spans="1:17" s="31" customFormat="1" ht="15.75" outlineLevel="1" x14ac:dyDescent="0.2">
      <c r="A5" s="43" t="s">
        <v>29</v>
      </c>
      <c r="B5" s="41"/>
      <c r="C5" s="28"/>
      <c r="D5" s="29"/>
      <c r="E5" s="26"/>
      <c r="F5" s="30"/>
      <c r="G5" s="44" t="s">
        <v>30</v>
      </c>
      <c r="H5" s="30"/>
      <c r="I5" s="30"/>
      <c r="J5" s="30"/>
      <c r="K5" s="30"/>
      <c r="M5" s="30"/>
      <c r="N5" s="30"/>
      <c r="O5" s="30"/>
      <c r="P5" s="30"/>
      <c r="Q5" s="30"/>
    </row>
    <row r="6" spans="1:17" s="31" customFormat="1" outlineLevel="1" x14ac:dyDescent="0.2">
      <c r="A6" s="26"/>
      <c r="B6" s="27"/>
      <c r="C6" s="28"/>
      <c r="D6" s="29"/>
      <c r="E6" s="26"/>
      <c r="F6" s="30"/>
      <c r="G6" s="30"/>
      <c r="H6" s="30"/>
      <c r="I6" s="30"/>
      <c r="J6" s="30"/>
      <c r="K6" s="30"/>
      <c r="M6" s="30"/>
      <c r="N6" s="30"/>
      <c r="O6" s="30"/>
      <c r="P6" s="30"/>
      <c r="Q6" s="30"/>
    </row>
    <row r="7" spans="1:17" x14ac:dyDescent="0.2">
      <c r="A7" s="45" t="s">
        <v>31</v>
      </c>
      <c r="B7" s="45"/>
      <c r="C7" s="45"/>
      <c r="D7" s="45"/>
      <c r="E7" s="45"/>
      <c r="F7" s="45"/>
      <c r="G7" s="45"/>
      <c r="H7" s="1"/>
    </row>
    <row r="8" spans="1:17" x14ac:dyDescent="0.2">
      <c r="A8" s="45" t="s">
        <v>11</v>
      </c>
      <c r="B8" s="45"/>
      <c r="C8" s="45"/>
      <c r="D8" s="45"/>
      <c r="E8" s="45"/>
      <c r="F8" s="45"/>
      <c r="G8" s="45"/>
      <c r="H8" s="19"/>
    </row>
    <row r="9" spans="1:17" x14ac:dyDescent="0.2">
      <c r="A9" s="58"/>
      <c r="B9" s="58"/>
      <c r="C9" s="58"/>
      <c r="D9" s="58"/>
      <c r="E9" s="58"/>
      <c r="F9" s="58"/>
      <c r="G9" s="58"/>
    </row>
    <row r="10" spans="1:17" ht="30.75" customHeight="1" x14ac:dyDescent="0.2">
      <c r="A10" s="3"/>
      <c r="B10" s="3" t="s">
        <v>9</v>
      </c>
      <c r="C10" s="3"/>
      <c r="D10" s="3"/>
      <c r="E10" s="3"/>
      <c r="F10" s="3"/>
      <c r="G10" s="3"/>
    </row>
    <row r="11" spans="1:17" s="2" customFormat="1" x14ac:dyDescent="0.2">
      <c r="A11" s="1"/>
      <c r="B11" s="1"/>
      <c r="C11" s="1"/>
      <c r="D11" s="1"/>
      <c r="E11" s="1"/>
      <c r="F11" s="4"/>
      <c r="G11" s="1"/>
    </row>
    <row r="12" spans="1:17" s="2" customFormat="1" x14ac:dyDescent="0.2">
      <c r="A12" s="5">
        <v>2</v>
      </c>
      <c r="B12" s="1" t="s">
        <v>13</v>
      </c>
      <c r="C12" s="1"/>
      <c r="D12" s="1"/>
      <c r="E12" s="1"/>
      <c r="F12" s="6"/>
      <c r="G12" s="1"/>
    </row>
    <row r="13" spans="1:17" s="2" customFormat="1" x14ac:dyDescent="0.2">
      <c r="A13" s="7" t="s">
        <v>0</v>
      </c>
      <c r="B13" s="1" t="s">
        <v>12</v>
      </c>
      <c r="C13" s="1"/>
      <c r="D13" s="1"/>
      <c r="E13" s="1"/>
      <c r="F13" s="6"/>
      <c r="G13" s="1"/>
    </row>
    <row r="14" spans="1:17" s="2" customFormat="1" x14ac:dyDescent="0.2">
      <c r="A14" s="5">
        <v>8</v>
      </c>
      <c r="B14" s="1" t="s">
        <v>1</v>
      </c>
      <c r="C14" s="1"/>
      <c r="D14" s="1"/>
      <c r="E14" s="1"/>
      <c r="F14" s="8"/>
      <c r="G14" s="1"/>
    </row>
    <row r="15" spans="1:17" s="2" customFormat="1" x14ac:dyDescent="0.2">
      <c r="A15" s="7" t="s">
        <v>2</v>
      </c>
      <c r="B15" s="1" t="s">
        <v>3</v>
      </c>
      <c r="C15" s="1"/>
      <c r="D15" s="1"/>
      <c r="E15" s="1"/>
      <c r="F15" s="6"/>
      <c r="G15" s="1"/>
    </row>
    <row r="16" spans="1:17" s="2" customFormat="1" x14ac:dyDescent="0.2">
      <c r="A16" s="7" t="s">
        <v>4</v>
      </c>
      <c r="B16" s="1" t="s">
        <v>5</v>
      </c>
      <c r="C16" s="1"/>
      <c r="D16" s="1"/>
      <c r="E16" s="1"/>
      <c r="F16" s="6"/>
      <c r="G16" s="1"/>
    </row>
    <row r="17" spans="1:15" s="24" customFormat="1" ht="29.25" customHeight="1" x14ac:dyDescent="0.25">
      <c r="A17" s="32"/>
      <c r="B17" s="33" t="s">
        <v>17</v>
      </c>
      <c r="C17" s="34"/>
      <c r="D17" s="48" t="s">
        <v>18</v>
      </c>
      <c r="E17" s="48"/>
      <c r="F17" s="48"/>
      <c r="G17" s="48"/>
      <c r="H17" s="35"/>
      <c r="I17" s="35"/>
      <c r="J17" s="35"/>
      <c r="K17" s="23"/>
      <c r="L17" s="23"/>
      <c r="M17" s="23"/>
      <c r="N17" s="23"/>
      <c r="O17" s="23"/>
    </row>
    <row r="20" spans="1:15" s="2" customFormat="1" x14ac:dyDescent="0.2">
      <c r="A20" s="52" t="s">
        <v>6</v>
      </c>
      <c r="B20" s="53"/>
      <c r="C20" s="54"/>
      <c r="D20" s="9" t="str">
        <f>A13</f>
        <v>Lтр</v>
      </c>
      <c r="E20" s="9" t="s">
        <v>2</v>
      </c>
      <c r="F20" s="9" t="s">
        <v>4</v>
      </c>
      <c r="G20" s="9" t="s">
        <v>7</v>
      </c>
    </row>
    <row r="21" spans="1:15" s="2" customFormat="1" ht="53.25" customHeight="1" x14ac:dyDescent="0.2">
      <c r="A21" s="51" t="s">
        <v>10</v>
      </c>
      <c r="B21" s="51"/>
      <c r="C21" s="51"/>
      <c r="D21" s="15">
        <v>100</v>
      </c>
      <c r="E21" s="14">
        <v>1226.03</v>
      </c>
      <c r="F21" s="15">
        <v>40</v>
      </c>
      <c r="G21" s="16">
        <f>2*D21/F21*E21</f>
        <v>6130.15</v>
      </c>
      <c r="H21" s="10"/>
      <c r="I21" s="13"/>
      <c r="J21" s="18"/>
    </row>
    <row r="22" spans="1:15" s="2" customFormat="1" ht="63.75" customHeight="1" x14ac:dyDescent="0.2">
      <c r="A22" s="47" t="s">
        <v>22</v>
      </c>
      <c r="B22" s="47"/>
      <c r="C22" s="47"/>
      <c r="D22" s="15">
        <v>100</v>
      </c>
      <c r="E22" s="15">
        <v>968.21</v>
      </c>
      <c r="F22" s="15">
        <v>40</v>
      </c>
      <c r="G22" s="16">
        <f t="shared" ref="G22" si="0">2*D22/F22*E22</f>
        <v>4841.05</v>
      </c>
      <c r="H22" s="10"/>
    </row>
    <row r="23" spans="1:15" s="2" customFormat="1" x14ac:dyDescent="0.2">
      <c r="A23" s="55" t="s">
        <v>8</v>
      </c>
      <c r="B23" s="56"/>
      <c r="C23" s="56"/>
      <c r="D23" s="56"/>
      <c r="E23" s="56"/>
      <c r="F23" s="57"/>
      <c r="G23" s="17">
        <f>SUM(G21:G22)</f>
        <v>10971.2</v>
      </c>
      <c r="H23" s="10"/>
    </row>
    <row r="24" spans="1:15" x14ac:dyDescent="0.2">
      <c r="A24" s="55" t="s">
        <v>14</v>
      </c>
      <c r="B24" s="56"/>
      <c r="C24" s="56"/>
      <c r="D24" s="56"/>
      <c r="E24" s="56"/>
      <c r="F24" s="57"/>
      <c r="G24" s="17">
        <f>G23*1.05</f>
        <v>11519.760000000002</v>
      </c>
    </row>
    <row r="25" spans="1:15" ht="22.5" customHeight="1" x14ac:dyDescent="0.2">
      <c r="G25" s="11"/>
    </row>
    <row r="26" spans="1:15" ht="12.75" customHeight="1" x14ac:dyDescent="0.2">
      <c r="A26" s="49" t="s">
        <v>19</v>
      </c>
      <c r="B26" s="49"/>
      <c r="C26" s="49"/>
      <c r="D26" s="49"/>
      <c r="E26" s="49"/>
      <c r="F26" s="49"/>
      <c r="G26" s="49"/>
      <c r="H26" s="36"/>
      <c r="I26" s="36"/>
      <c r="J26" s="36"/>
      <c r="K26" s="36"/>
      <c r="L26" s="36"/>
      <c r="M26" s="36"/>
      <c r="N26" s="36"/>
      <c r="O26" s="36"/>
    </row>
    <row r="27" spans="1:15" ht="12.75" customHeight="1" x14ac:dyDescent="0.2">
      <c r="A27" s="50" t="s">
        <v>20</v>
      </c>
      <c r="B27" s="50"/>
      <c r="C27" s="50"/>
      <c r="D27" s="50"/>
      <c r="E27" s="50"/>
      <c r="F27" s="50"/>
      <c r="G27" s="50"/>
      <c r="H27" s="36"/>
      <c r="I27" s="36"/>
      <c r="J27" s="36"/>
      <c r="K27" s="36"/>
      <c r="L27" s="36"/>
      <c r="M27" s="36"/>
      <c r="N27" s="36"/>
      <c r="O27" s="36"/>
    </row>
    <row r="28" spans="1:15" ht="28.5" customHeight="1" x14ac:dyDescent="0.2">
      <c r="A28" s="22"/>
      <c r="B28" s="37"/>
      <c r="C28" s="21"/>
      <c r="D28" s="22"/>
      <c r="E28" s="38"/>
      <c r="F28" s="38"/>
      <c r="G28" s="38"/>
      <c r="H28" s="38"/>
      <c r="I28" s="38"/>
      <c r="J28" s="38"/>
      <c r="K28" s="38"/>
      <c r="L28" s="38"/>
      <c r="M28" s="38"/>
      <c r="N28" s="38"/>
      <c r="O28" s="23"/>
    </row>
    <row r="29" spans="1:15" ht="12.75" customHeight="1" x14ac:dyDescent="0.2">
      <c r="A29" s="49" t="s">
        <v>21</v>
      </c>
      <c r="B29" s="49"/>
      <c r="C29" s="49"/>
      <c r="D29" s="49"/>
      <c r="E29" s="49"/>
      <c r="F29" s="49"/>
      <c r="G29" s="49"/>
      <c r="H29" s="36"/>
      <c r="I29" s="36"/>
      <c r="J29" s="36"/>
      <c r="K29" s="36"/>
      <c r="L29" s="36"/>
      <c r="M29" s="36"/>
      <c r="N29" s="36"/>
      <c r="O29" s="36"/>
    </row>
    <row r="30" spans="1:15" ht="12.75" customHeight="1" x14ac:dyDescent="0.2">
      <c r="A30" s="50" t="s">
        <v>20</v>
      </c>
      <c r="B30" s="50"/>
      <c r="C30" s="50"/>
      <c r="D30" s="50"/>
      <c r="E30" s="50"/>
      <c r="F30" s="50"/>
      <c r="G30" s="50"/>
      <c r="H30" s="36"/>
      <c r="I30" s="36"/>
      <c r="J30" s="36"/>
      <c r="K30" s="36"/>
      <c r="L30" s="36"/>
      <c r="M30" s="36"/>
      <c r="N30" s="36"/>
      <c r="O30" s="36"/>
    </row>
    <row r="32" spans="1:15" x14ac:dyDescent="0.2">
      <c r="G32" s="11"/>
    </row>
    <row r="33" spans="1:7" x14ac:dyDescent="0.2">
      <c r="A33" s="46"/>
      <c r="B33" s="46"/>
      <c r="C33" s="46"/>
      <c r="D33" s="46"/>
      <c r="E33" s="46"/>
      <c r="F33" s="46"/>
      <c r="G33" s="46"/>
    </row>
    <row r="34" spans="1:7" x14ac:dyDescent="0.2">
      <c r="A34" s="12"/>
      <c r="B34" s="12"/>
      <c r="C34" s="12"/>
      <c r="D34" s="12"/>
      <c r="E34" s="12"/>
      <c r="F34" s="12"/>
      <c r="G34" s="12"/>
    </row>
    <row r="35" spans="1:7" x14ac:dyDescent="0.2">
      <c r="A35" s="46"/>
      <c r="B35" s="46"/>
      <c r="C35" s="46"/>
      <c r="D35" s="46"/>
      <c r="E35" s="46"/>
      <c r="F35" s="46"/>
      <c r="G35" s="46"/>
    </row>
    <row r="36" spans="1:7" x14ac:dyDescent="0.2">
      <c r="B36" s="12"/>
      <c r="C36" s="12"/>
      <c r="D36" s="12"/>
      <c r="E36" s="12"/>
    </row>
    <row r="37" spans="1:7" x14ac:dyDescent="0.2">
      <c r="B37" s="12"/>
      <c r="C37" s="12"/>
      <c r="D37" s="12"/>
      <c r="E37" s="12"/>
    </row>
    <row r="38" spans="1:7" x14ac:dyDescent="0.2">
      <c r="B38" s="12"/>
      <c r="C38" s="12"/>
      <c r="D38" s="12"/>
      <c r="E38" s="12"/>
    </row>
    <row r="39" spans="1:7" x14ac:dyDescent="0.2">
      <c r="C39" s="12"/>
      <c r="D39" s="12"/>
      <c r="E39" s="12"/>
    </row>
  </sheetData>
  <mergeCells count="15">
    <mergeCell ref="A7:G7"/>
    <mergeCell ref="A8:G8"/>
    <mergeCell ref="A33:G33"/>
    <mergeCell ref="A35:G35"/>
    <mergeCell ref="A22:C22"/>
    <mergeCell ref="D17:G17"/>
    <mergeCell ref="A26:G26"/>
    <mergeCell ref="A27:G27"/>
    <mergeCell ref="A29:G29"/>
    <mergeCell ref="A30:G30"/>
    <mergeCell ref="A21:C21"/>
    <mergeCell ref="A20:C20"/>
    <mergeCell ref="A24:F24"/>
    <mergeCell ref="A23:F23"/>
    <mergeCell ref="A9:G9"/>
  </mergeCells>
  <phoneticPr fontId="0" type="noConversion"/>
  <pageMargins left="0.98425196850393704" right="0" top="0.98425196850393704" bottom="0.98425196850393704" header="0.51181102362204722" footer="0.51181102362204722"/>
  <pageSetup paperSize="9" scale="9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с. Камень-Рыболов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Олег</dc:creator>
  <cp:lastModifiedBy>Алексей А. Шамшур</cp:lastModifiedBy>
  <cp:lastPrinted>2016-12-02T06:42:19Z</cp:lastPrinted>
  <dcterms:created xsi:type="dcterms:W3CDTF">2012-01-27T03:59:00Z</dcterms:created>
  <dcterms:modified xsi:type="dcterms:W3CDTF">2017-08-03T07:05:37Z</dcterms:modified>
</cp:coreProperties>
</file>