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6815" windowHeight="6825"/>
  </bookViews>
  <sheets>
    <sheet name="ХЭС-СЭС" sheetId="3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0" i="3" l="1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8" i="3"/>
  <c r="I99" i="3" l="1"/>
  <c r="I46" i="3"/>
  <c r="I71" i="3" l="1"/>
  <c r="I97" i="3" l="1"/>
  <c r="I44" i="3"/>
  <c r="I122" i="3"/>
  <c r="I69" i="3"/>
  <c r="I123" i="3" l="1"/>
  <c r="I124" i="3" s="1"/>
  <c r="I125" i="3" s="1"/>
</calcChain>
</file>

<file path=xl/sharedStrings.xml><?xml version="1.0" encoding="utf-8"?>
<sst xmlns="http://schemas.openxmlformats.org/spreadsheetml/2006/main" count="346" uniqueCount="105">
  <si>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</si>
  <si>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</si>
  <si>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</si>
  <si>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</si>
  <si>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</si>
  <si>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</si>
  <si>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</si>
  <si>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</si>
  <si>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</si>
  <si>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</si>
  <si>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шт</t>
  </si>
  <si>
    <t>ИТОГО:</t>
  </si>
  <si>
    <t>л</t>
  </si>
  <si>
    <t>Артикул</t>
  </si>
  <si>
    <t>Необходимая фасовка</t>
  </si>
  <si>
    <t>Жидкость тормозная</t>
  </si>
  <si>
    <t>Масло гидравлическое ВМГЗ</t>
  </si>
  <si>
    <t>Масло для двухтактных двигателей STIHL</t>
  </si>
  <si>
    <t>Масло моторное</t>
  </si>
  <si>
    <t>Масло моторное Mobil Super 3000 5w40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</si>
  <si>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</si>
  <si>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</si>
  <si>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</si>
  <si>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</si>
  <si>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</si>
  <si>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ДОТ-4</t>
  </si>
  <si>
    <t>ВМГЗ</t>
  </si>
  <si>
    <t>М-8ДМ</t>
  </si>
  <si>
    <t>STIHL</t>
  </si>
  <si>
    <t>М-10Г2</t>
  </si>
  <si>
    <t>М-10ДМ</t>
  </si>
  <si>
    <t>М-8В</t>
  </si>
  <si>
    <t>ТСП-15К</t>
  </si>
  <si>
    <t>Масло для АКПП Dexron- III</t>
  </si>
  <si>
    <t>Dexron- III</t>
  </si>
  <si>
    <t>GS Kixx Dynamic  CF-4/SG  SAE 10W30</t>
  </si>
  <si>
    <t>Масло  трансмиссионное Лукойл  SAE 80W90</t>
  </si>
  <si>
    <t>Лукойл 80W90</t>
  </si>
  <si>
    <t>МПА-2 Лукойл</t>
  </si>
  <si>
    <t>Масло промывочное KIXX Clean GS Oil</t>
  </si>
  <si>
    <t>Жидкость охлаждающая Антифриз Гостовский -40 (зеленый)</t>
  </si>
  <si>
    <t>Масло дизельное М-8ДМ</t>
  </si>
  <si>
    <t>Масло моторное GS Kixx Dynamic  CF-4/SG SAE10W30</t>
  </si>
  <si>
    <t>Масло промывочное МПА-2</t>
  </si>
  <si>
    <t>Тормозная жидкость ДОТ-3</t>
  </si>
  <si>
    <t>Mobil Super 3000 5W40</t>
  </si>
  <si>
    <t>KIXX Clean GS Oil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</si>
  <si>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</si>
  <si>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</si>
  <si>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</si>
  <si>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</si>
  <si>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</si>
  <si>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PH Kinetic 80w90 GL-5</t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</si>
  <si>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</si>
  <si>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Жидкость  для гидроусилителя  руля</t>
  </si>
  <si>
    <t xml:space="preserve">Жидкость охлаждающая Антифриз </t>
  </si>
  <si>
    <t>Масло HP Husgvarna 2T</t>
  </si>
  <si>
    <t>Масло гидравлическое Daphne super hydro 32A ISO VG46 (ISO VG32)</t>
  </si>
  <si>
    <t>Масло гидравлическое минеральное SHELL TELLUS S2 V 32</t>
  </si>
  <si>
    <t>Масло дизельное</t>
  </si>
  <si>
    <t>Масло дизельное М10Г2К</t>
  </si>
  <si>
    <t>Масло моторное М-8Г2к</t>
  </si>
  <si>
    <t>Масло моторное МТ-16П</t>
  </si>
  <si>
    <t>Масло трансмиссионно-гидравлическое универсальное Q8 T 2200</t>
  </si>
  <si>
    <t>Масло трансмиссионное Mannol ATF A-Suffix Automatic Fluid</t>
  </si>
  <si>
    <t>Масло трансмиссионное Shell Getriebeoel EP 75w90</t>
  </si>
  <si>
    <t>Масло трансмиссионное ZIC G-5 SAE 80W90</t>
  </si>
  <si>
    <t>PSF-32</t>
  </si>
  <si>
    <t>ГОСТ 18499-73</t>
  </si>
  <si>
    <t>ISO VG46 (ISO VG32)</t>
  </si>
  <si>
    <t>SHELL TELLUS S2 V 32</t>
  </si>
  <si>
    <t>TOTACHI NIRO HD s/s Cl-4/SL 10W-40</t>
  </si>
  <si>
    <t>Totachi Niro HD synthetic CI-4/CH-4/SL 5W40</t>
  </si>
  <si>
    <t>М10Г2К</t>
  </si>
  <si>
    <t>TOTACHI NIRO HD  Cl-4/CH-4/SL 15W-40</t>
  </si>
  <si>
    <t>TOTACHI Ultra Fuel Fully syn SN 5W-20</t>
  </si>
  <si>
    <t>Motul 2Т,1л.</t>
  </si>
  <si>
    <t>М-8Г2к</t>
  </si>
  <si>
    <t>МТ-16П</t>
  </si>
  <si>
    <t>Mannol ATF A-Suffix Automatic Fluid</t>
  </si>
  <si>
    <t>Shell Getriebeoel EP 75w90</t>
  </si>
  <si>
    <t>ZIC G-5 SAE 80W90</t>
  </si>
  <si>
    <t>Масло моторное GS KIXX Gold SAE 10W- 30 SJ</t>
  </si>
  <si>
    <t>Масло моторное М-6з/10В</t>
  </si>
  <si>
    <t>Масло моторное М8В2</t>
  </si>
  <si>
    <t>GS KIXX Gold SAE 10W- 30 SJ</t>
  </si>
  <si>
    <t>М-6з/10В (ГОСТ 10541-78)</t>
  </si>
  <si>
    <t>М-8В2</t>
  </si>
  <si>
    <t>Масло моторное GS KIXX G1 SAE 5W30</t>
  </si>
  <si>
    <t>TOTACHI NIRO Fine Diesel Cl-4/SL 10W-30</t>
  </si>
  <si>
    <t>GS KIXX G1 SAE 5W30</t>
  </si>
  <si>
    <t xml:space="preserve">Керосин технический ТС-1 </t>
  </si>
  <si>
    <t>Масло моторное Motul 2Т</t>
  </si>
  <si>
    <r>
      <t xml:space="preserve">Гостовский зеленый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</si>
  <si>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</si>
  <si>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Husgvarna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</si>
  <si>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Formula T 1000 10W30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</si>
  <si>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Q8 T 2200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</si>
  <si>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</si>
  <si>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зеленый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</si>
  <si>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Антифриз Гостовский -40 (зеленый)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</si>
  <si>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</si>
  <si>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Приложение № 1 к ТЗ (ХЭС-СЭС)</t>
  </si>
  <si>
    <t>Поставка до 31 июля 2020г</t>
  </si>
  <si>
    <t>Поставка до 30 сентября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</si>
</sst>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7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3" fillId="0" borderId="9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/>
    </xf>
    <xf numFmtId="4" fontId="4" fillId="0" borderId="9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0" fillId="0" borderId="10" xfId="0" applyBorder="1"/>
    <xf numFmtId="0" fontId="0" fillId="0" borderId="11" xfId="0" applyBorder="1" applyAlignment="1"/>
    <xf numFmtId="0" fontId="0" fillId="0" borderId="11" xfId="0" applyFill="1" applyBorder="1"/>
    <xf numFmtId="0" fontId="0" fillId="0" borderId="11" xfId="0" applyBorder="1"/>
    <xf numFmtId="0" fontId="0" fillId="0" borderId="11" xfId="0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165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2" fontId="12" fillId="0" borderId="0" xfId="0" applyNumberFormat="1" applyFont="1" applyAlignment="1"/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127"/>
  <sheetViews>
    <sheetView tabSelected="1" topLeftCell="A85" zoomScale="85" zoomScaleNormal="85" workbookViewId="0">
      <selection activeCell="M105" sqref="M105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4" customWidth="1"/>
    <col min="4" max="4" width="25" style="26" customWidth="1"/>
    <col min="5" max="5" width="17.28515625" customWidth="1"/>
    <col min="6" max="6" width="7.140625" style="23" customWidth="1"/>
    <col min="7" max="7" width="17.140625" style="23" customWidth="1"/>
    <col min="8" max="8" width="14" style="24" customWidth="1"/>
    <col min="9" max="9" width="22.85546875" style="23" customWidth="1"/>
  </cols>
  <sheetData>
    <row r="3" spans="1:19" ht="39.75" customHeight="1" x14ac:dyDescent="0.35">
      <c r="B3" s="58" t="s">
        <v>102</v>
      </c>
      <c r="C3" s="58"/>
      <c r="D3" s="58"/>
      <c r="E3" s="58"/>
      <c r="F3" s="58"/>
      <c r="G3" s="58"/>
      <c r="H3" s="58"/>
      <c r="I3" s="58"/>
    </row>
    <row r="4" spans="1:19" ht="15.75" thickBot="1" x14ac:dyDescent="0.3"/>
    <row r="5" spans="1:19" ht="51.75" thickBot="1" x14ac:dyDescent="0.3">
      <c r="B5" s="51" t="s">
        <v>1</v>
      </c>
      <c r="C5" s="52" t="s">
        <v>0</v>
      </c>
      <c r="D5" s="53" t="s">
        <v>13</v>
      </c>
      <c r="E5" s="54" t="s">
        <v>14</v>
      </c>
      <c r="F5" s="54" t="s">
        <v>5</v>
      </c>
      <c r="G5" s="55" t="s">
        <v>6</v>
      </c>
      <c r="H5" s="56" t="s">
        <v>2</v>
      </c>
      <c r="I5" s="57" t="s">
        <v>7</v>
      </c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5" customFormat="1" ht="48.75" customHeight="1" x14ac:dyDescent="0.25">
      <c r="B6" s="38"/>
      <c r="C6" s="59" t="s">
        <v>53</v>
      </c>
      <c r="D6" s="60"/>
      <c r="E6" s="60"/>
      <c r="F6" s="60"/>
      <c r="G6" s="60"/>
      <c r="H6" s="60"/>
      <c r="I6" s="61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s="5" customFormat="1" ht="42" customHeight="1" x14ac:dyDescent="0.25">
      <c r="B7" s="62" t="s">
        <v>48</v>
      </c>
      <c r="C7" s="63"/>
      <c r="D7" s="63"/>
      <c r="E7" s="63"/>
      <c r="F7" s="63"/>
      <c r="G7" s="63"/>
      <c r="H7" s="63"/>
      <c r="I7" s="64"/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s="5" customFormat="1" ht="30" x14ac:dyDescent="0.25">
      <c r="A8" s="7"/>
      <c r="B8" s="39">
        <v>1</v>
      </c>
      <c r="C8" s="28" t="s">
        <v>54</v>
      </c>
      <c r="D8" s="29" t="s">
        <v>67</v>
      </c>
      <c r="E8" s="22">
        <v>3</v>
      </c>
      <c r="F8" s="30" t="s">
        <v>12</v>
      </c>
      <c r="G8" s="31">
        <v>687.5</v>
      </c>
      <c r="H8" s="32">
        <v>3</v>
      </c>
      <c r="I8" s="40">
        <f>G8*H8</f>
        <v>2062.5</v>
      </c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s="5" customFormat="1" ht="47.25" customHeight="1" x14ac:dyDescent="0.25">
      <c r="A9" s="7"/>
      <c r="B9" s="39">
        <v>2</v>
      </c>
      <c r="C9" s="33" t="s">
        <v>55</v>
      </c>
      <c r="D9" s="29" t="s">
        <v>93</v>
      </c>
      <c r="E9" s="22">
        <v>4</v>
      </c>
      <c r="F9" s="30" t="s">
        <v>12</v>
      </c>
      <c r="G9" s="31">
        <v>52.3</v>
      </c>
      <c r="H9" s="32">
        <v>20</v>
      </c>
      <c r="I9" s="40">
        <f t="shared" ref="I9:I43" si="0">G9*H9</f>
        <v>1046</v>
      </c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s="5" customFormat="1" ht="51.75" customHeight="1" x14ac:dyDescent="0.25">
      <c r="A10" s="7"/>
      <c r="B10" s="39">
        <v>3</v>
      </c>
      <c r="C10" s="28" t="s">
        <v>40</v>
      </c>
      <c r="D10" s="29" t="s">
        <v>94</v>
      </c>
      <c r="E10" s="22">
        <v>4</v>
      </c>
      <c r="F10" s="30" t="s">
        <v>9</v>
      </c>
      <c r="G10" s="31">
        <v>162.35</v>
      </c>
      <c r="H10" s="32">
        <v>140</v>
      </c>
      <c r="I10" s="40">
        <f t="shared" si="0"/>
        <v>22729</v>
      </c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5" customFormat="1" ht="36.75" customHeight="1" x14ac:dyDescent="0.25">
      <c r="A11" s="7"/>
      <c r="B11" s="39">
        <v>4</v>
      </c>
      <c r="C11" s="33" t="s">
        <v>50</v>
      </c>
      <c r="D11" s="34" t="s">
        <v>51</v>
      </c>
      <c r="E11" s="22">
        <v>10</v>
      </c>
      <c r="F11" s="30" t="s">
        <v>12</v>
      </c>
      <c r="G11" s="31">
        <v>70.27</v>
      </c>
      <c r="H11" s="32">
        <v>560</v>
      </c>
      <c r="I11" s="40">
        <f t="shared" si="0"/>
        <v>39351.199999999997</v>
      </c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s="5" customFormat="1" ht="21" customHeight="1" x14ac:dyDescent="0.25">
      <c r="A12" s="7"/>
      <c r="B12" s="39">
        <v>5</v>
      </c>
      <c r="C12" s="28" t="s">
        <v>15</v>
      </c>
      <c r="D12" s="29" t="s">
        <v>25</v>
      </c>
      <c r="E12" s="25">
        <v>0.91</v>
      </c>
      <c r="F12" s="30" t="s">
        <v>9</v>
      </c>
      <c r="G12" s="31">
        <v>131.16</v>
      </c>
      <c r="H12" s="35">
        <v>39.299999999999997</v>
      </c>
      <c r="I12" s="40">
        <f t="shared" si="0"/>
        <v>5154.5879999999997</v>
      </c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5" customFormat="1" x14ac:dyDescent="0.25">
      <c r="A13" s="7"/>
      <c r="B13" s="39">
        <v>6</v>
      </c>
      <c r="C13" s="28" t="s">
        <v>91</v>
      </c>
      <c r="D13" s="29" t="s">
        <v>68</v>
      </c>
      <c r="E13" s="22">
        <v>10</v>
      </c>
      <c r="F13" s="30" t="s">
        <v>12</v>
      </c>
      <c r="G13" s="31">
        <v>118.95</v>
      </c>
      <c r="H13" s="32">
        <v>70</v>
      </c>
      <c r="I13" s="40">
        <f t="shared" si="0"/>
        <v>8326.5</v>
      </c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s="5" customFormat="1" ht="36.75" customHeight="1" x14ac:dyDescent="0.25">
      <c r="A14" s="7"/>
      <c r="B14" s="39">
        <v>7</v>
      </c>
      <c r="C14" s="28" t="s">
        <v>36</v>
      </c>
      <c r="D14" s="29" t="s">
        <v>37</v>
      </c>
      <c r="E14" s="22">
        <v>5</v>
      </c>
      <c r="F14" s="30" t="s">
        <v>12</v>
      </c>
      <c r="G14" s="31">
        <v>95.84</v>
      </c>
      <c r="H14" s="32">
        <v>25</v>
      </c>
      <c r="I14" s="40">
        <f t="shared" si="0"/>
        <v>2396</v>
      </c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s="5" customFormat="1" ht="38.25" customHeight="1" x14ac:dyDescent="0.25">
      <c r="A15" s="7"/>
      <c r="B15" s="39">
        <v>8</v>
      </c>
      <c r="C15" s="28" t="s">
        <v>56</v>
      </c>
      <c r="D15" s="29" t="s">
        <v>95</v>
      </c>
      <c r="E15" s="22">
        <v>3</v>
      </c>
      <c r="F15" s="30" t="s">
        <v>12</v>
      </c>
      <c r="G15" s="31">
        <v>975.13</v>
      </c>
      <c r="H15" s="32">
        <v>18</v>
      </c>
      <c r="I15" s="40">
        <f t="shared" si="0"/>
        <v>17552.34</v>
      </c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5" customFormat="1" ht="51" customHeight="1" x14ac:dyDescent="0.25">
      <c r="A16" s="7"/>
      <c r="B16" s="39">
        <v>9</v>
      </c>
      <c r="C16" s="28" t="s">
        <v>57</v>
      </c>
      <c r="D16" s="29" t="s">
        <v>69</v>
      </c>
      <c r="E16" s="22">
        <v>20</v>
      </c>
      <c r="F16" s="30" t="s">
        <v>12</v>
      </c>
      <c r="G16" s="31">
        <v>114.19</v>
      </c>
      <c r="H16" s="32">
        <v>20</v>
      </c>
      <c r="I16" s="40">
        <f t="shared" si="0"/>
        <v>2283.8000000000002</v>
      </c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s="5" customFormat="1" ht="30" x14ac:dyDescent="0.25">
      <c r="A17" s="7"/>
      <c r="B17" s="39">
        <v>10</v>
      </c>
      <c r="C17" s="28" t="s">
        <v>16</v>
      </c>
      <c r="D17" s="29" t="s">
        <v>26</v>
      </c>
      <c r="E17" s="22">
        <v>20</v>
      </c>
      <c r="F17" s="30" t="s">
        <v>12</v>
      </c>
      <c r="G17" s="31">
        <v>73.27</v>
      </c>
      <c r="H17" s="32">
        <v>320</v>
      </c>
      <c r="I17" s="40">
        <f t="shared" si="0"/>
        <v>23446.399999999998</v>
      </c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s="5" customFormat="1" ht="45" x14ac:dyDescent="0.25">
      <c r="A18" s="7"/>
      <c r="B18" s="39">
        <v>11</v>
      </c>
      <c r="C18" s="28" t="s">
        <v>58</v>
      </c>
      <c r="D18" s="29" t="s">
        <v>70</v>
      </c>
      <c r="E18" s="22">
        <v>20</v>
      </c>
      <c r="F18" s="30" t="s">
        <v>12</v>
      </c>
      <c r="G18" s="31">
        <v>33.43</v>
      </c>
      <c r="H18" s="32">
        <v>200</v>
      </c>
      <c r="I18" s="40">
        <f t="shared" si="0"/>
        <v>6686</v>
      </c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s="5" customFormat="1" ht="33.75" customHeight="1" x14ac:dyDescent="0.25">
      <c r="A19" s="7"/>
      <c r="B19" s="39">
        <v>12</v>
      </c>
      <c r="C19" s="28" t="s">
        <v>59</v>
      </c>
      <c r="D19" s="29" t="s">
        <v>71</v>
      </c>
      <c r="E19" s="22">
        <v>10</v>
      </c>
      <c r="F19" s="30" t="s">
        <v>12</v>
      </c>
      <c r="G19" s="31">
        <v>187.03</v>
      </c>
      <c r="H19" s="32">
        <v>60</v>
      </c>
      <c r="I19" s="40">
        <f t="shared" si="0"/>
        <v>11221.8</v>
      </c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s="5" customFormat="1" ht="35.25" customHeight="1" x14ac:dyDescent="0.25">
      <c r="A20" s="7"/>
      <c r="B20" s="39">
        <v>13</v>
      </c>
      <c r="C20" s="28" t="s">
        <v>59</v>
      </c>
      <c r="D20" s="29" t="s">
        <v>72</v>
      </c>
      <c r="E20" s="22">
        <v>10</v>
      </c>
      <c r="F20" s="30" t="s">
        <v>12</v>
      </c>
      <c r="G20" s="31">
        <v>259.22000000000003</v>
      </c>
      <c r="H20" s="32">
        <v>80</v>
      </c>
      <c r="I20" s="40">
        <f t="shared" si="0"/>
        <v>20737.600000000002</v>
      </c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s="5" customFormat="1" x14ac:dyDescent="0.25">
      <c r="A21" s="7"/>
      <c r="B21" s="39">
        <v>14</v>
      </c>
      <c r="C21" s="28" t="s">
        <v>60</v>
      </c>
      <c r="D21" s="29" t="s">
        <v>73</v>
      </c>
      <c r="E21" s="22">
        <v>20</v>
      </c>
      <c r="F21" s="30" t="s">
        <v>12</v>
      </c>
      <c r="G21" s="31">
        <v>76.319999999999993</v>
      </c>
      <c r="H21" s="32">
        <v>100</v>
      </c>
      <c r="I21" s="40">
        <f t="shared" si="0"/>
        <v>7631.9999999999991</v>
      </c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s="5" customFormat="1" ht="24" customHeight="1" x14ac:dyDescent="0.25">
      <c r="A22" s="7"/>
      <c r="B22" s="39">
        <v>15</v>
      </c>
      <c r="C22" s="28" t="s">
        <v>41</v>
      </c>
      <c r="D22" s="29" t="s">
        <v>27</v>
      </c>
      <c r="E22" s="22">
        <v>20</v>
      </c>
      <c r="F22" s="30" t="s">
        <v>12</v>
      </c>
      <c r="G22" s="31">
        <v>70.87</v>
      </c>
      <c r="H22" s="32">
        <v>60</v>
      </c>
      <c r="I22" s="40">
        <f t="shared" si="0"/>
        <v>4252.2000000000007</v>
      </c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s="5" customFormat="1" ht="36.75" customHeight="1" x14ac:dyDescent="0.25">
      <c r="A23" s="7"/>
      <c r="B23" s="39">
        <v>16</v>
      </c>
      <c r="C23" s="28" t="s">
        <v>33</v>
      </c>
      <c r="D23" s="29" t="s">
        <v>34</v>
      </c>
      <c r="E23" s="22">
        <v>4</v>
      </c>
      <c r="F23" s="30" t="s">
        <v>12</v>
      </c>
      <c r="G23" s="31">
        <v>113.82</v>
      </c>
      <c r="H23" s="32">
        <v>4</v>
      </c>
      <c r="I23" s="40">
        <f t="shared" si="0"/>
        <v>455.28</v>
      </c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s="5" customFormat="1" ht="30" x14ac:dyDescent="0.25">
      <c r="A24" s="7"/>
      <c r="B24" s="39">
        <v>17</v>
      </c>
      <c r="C24" s="28" t="s">
        <v>17</v>
      </c>
      <c r="D24" s="29" t="s">
        <v>28</v>
      </c>
      <c r="E24" s="22">
        <v>1</v>
      </c>
      <c r="F24" s="30" t="s">
        <v>12</v>
      </c>
      <c r="G24" s="31">
        <v>583.88</v>
      </c>
      <c r="H24" s="32">
        <v>28</v>
      </c>
      <c r="I24" s="40">
        <f t="shared" si="0"/>
        <v>16348.64</v>
      </c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s="5" customFormat="1" ht="51" customHeight="1" x14ac:dyDescent="0.25">
      <c r="A25" s="7"/>
      <c r="B25" s="39">
        <v>18</v>
      </c>
      <c r="C25" s="28" t="s">
        <v>18</v>
      </c>
      <c r="D25" s="29" t="s">
        <v>96</v>
      </c>
      <c r="E25" s="22">
        <v>20</v>
      </c>
      <c r="F25" s="30" t="s">
        <v>12</v>
      </c>
      <c r="G25" s="31">
        <v>305.14999999999998</v>
      </c>
      <c r="H25" s="32">
        <v>60</v>
      </c>
      <c r="I25" s="40">
        <f t="shared" si="0"/>
        <v>18309</v>
      </c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s="5" customFormat="1" ht="33.75" customHeight="1" x14ac:dyDescent="0.25">
      <c r="A26" s="7"/>
      <c r="B26" s="39">
        <v>19</v>
      </c>
      <c r="C26" s="28" t="s">
        <v>18</v>
      </c>
      <c r="D26" s="29" t="s">
        <v>74</v>
      </c>
      <c r="E26" s="22">
        <v>20</v>
      </c>
      <c r="F26" s="30" t="s">
        <v>12</v>
      </c>
      <c r="G26" s="31">
        <v>163.41</v>
      </c>
      <c r="H26" s="32">
        <v>420</v>
      </c>
      <c r="I26" s="40">
        <f t="shared" si="0"/>
        <v>68632.2</v>
      </c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s="5" customFormat="1" ht="34.5" customHeight="1" x14ac:dyDescent="0.25">
      <c r="A27" s="7"/>
      <c r="B27" s="39">
        <v>20</v>
      </c>
      <c r="C27" s="28" t="s">
        <v>18</v>
      </c>
      <c r="D27" s="29" t="s">
        <v>75</v>
      </c>
      <c r="E27" s="22">
        <v>10</v>
      </c>
      <c r="F27" s="30" t="s">
        <v>12</v>
      </c>
      <c r="G27" s="31">
        <v>358.31</v>
      </c>
      <c r="H27" s="32">
        <v>50</v>
      </c>
      <c r="I27" s="40">
        <f t="shared" si="0"/>
        <v>17915.5</v>
      </c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s="5" customFormat="1" ht="32.25" customHeight="1" x14ac:dyDescent="0.25">
      <c r="A28" s="7"/>
      <c r="B28" s="39">
        <v>21</v>
      </c>
      <c r="C28" s="28" t="s">
        <v>42</v>
      </c>
      <c r="D28" s="29" t="s">
        <v>35</v>
      </c>
      <c r="E28" s="22">
        <v>4</v>
      </c>
      <c r="F28" s="30" t="s">
        <v>12</v>
      </c>
      <c r="G28" s="31">
        <v>98.43</v>
      </c>
      <c r="H28" s="32">
        <v>100</v>
      </c>
      <c r="I28" s="40">
        <f t="shared" si="0"/>
        <v>9843</v>
      </c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s="5" customFormat="1" ht="35.25" customHeight="1" x14ac:dyDescent="0.25">
      <c r="A29" s="7"/>
      <c r="B29" s="39">
        <v>22</v>
      </c>
      <c r="C29" s="28" t="s">
        <v>19</v>
      </c>
      <c r="D29" s="29" t="s">
        <v>45</v>
      </c>
      <c r="E29" s="22">
        <v>20</v>
      </c>
      <c r="F29" s="30" t="s">
        <v>12</v>
      </c>
      <c r="G29" s="31">
        <v>439.79</v>
      </c>
      <c r="H29" s="32">
        <v>60</v>
      </c>
      <c r="I29" s="40">
        <f t="shared" si="0"/>
        <v>26387.4</v>
      </c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s="5" customFormat="1" ht="31.5" customHeight="1" x14ac:dyDescent="0.25">
      <c r="A30" s="7"/>
      <c r="B30" s="39">
        <v>23</v>
      </c>
      <c r="C30" s="28" t="s">
        <v>92</v>
      </c>
      <c r="D30" s="29" t="s">
        <v>76</v>
      </c>
      <c r="E30" s="22">
        <v>1</v>
      </c>
      <c r="F30" s="30" t="s">
        <v>10</v>
      </c>
      <c r="G30" s="31">
        <v>585.69000000000005</v>
      </c>
      <c r="H30" s="32">
        <v>10</v>
      </c>
      <c r="I30" s="40">
        <f t="shared" si="0"/>
        <v>5856.9000000000005</v>
      </c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s="5" customFormat="1" ht="18" customHeight="1" x14ac:dyDescent="0.25">
      <c r="A31" s="7"/>
      <c r="B31" s="39">
        <v>24</v>
      </c>
      <c r="C31" s="28" t="s">
        <v>21</v>
      </c>
      <c r="D31" s="29" t="s">
        <v>30</v>
      </c>
      <c r="E31" s="22">
        <v>10</v>
      </c>
      <c r="F31" s="30" t="s">
        <v>12</v>
      </c>
      <c r="G31" s="31">
        <v>63.86</v>
      </c>
      <c r="H31" s="32">
        <v>50</v>
      </c>
      <c r="I31" s="40">
        <f t="shared" si="0"/>
        <v>3193</v>
      </c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s="5" customFormat="1" ht="18" customHeight="1" x14ac:dyDescent="0.25">
      <c r="A32" s="7"/>
      <c r="B32" s="39">
        <v>25</v>
      </c>
      <c r="C32" s="28" t="s">
        <v>22</v>
      </c>
      <c r="D32" s="29" t="s">
        <v>31</v>
      </c>
      <c r="E32" s="22">
        <v>20</v>
      </c>
      <c r="F32" s="30" t="s">
        <v>12</v>
      </c>
      <c r="G32" s="31">
        <v>72.84</v>
      </c>
      <c r="H32" s="32">
        <v>343</v>
      </c>
      <c r="I32" s="40">
        <f t="shared" si="0"/>
        <v>24984.120000000003</v>
      </c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s="5" customFormat="1" ht="47.25" customHeight="1" x14ac:dyDescent="0.25">
      <c r="A33" s="7"/>
      <c r="B33" s="39">
        <v>26</v>
      </c>
      <c r="C33" s="28" t="s">
        <v>61</v>
      </c>
      <c r="D33" s="29" t="s">
        <v>77</v>
      </c>
      <c r="E33" s="22">
        <v>20</v>
      </c>
      <c r="F33" s="30" t="s">
        <v>12</v>
      </c>
      <c r="G33" s="31">
        <v>67.2</v>
      </c>
      <c r="H33" s="32">
        <v>100</v>
      </c>
      <c r="I33" s="40">
        <f t="shared" si="0"/>
        <v>6720</v>
      </c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s="5" customFormat="1" ht="24.75" customHeight="1" x14ac:dyDescent="0.25">
      <c r="A34" s="7"/>
      <c r="B34" s="39">
        <v>27</v>
      </c>
      <c r="C34" s="28" t="s">
        <v>62</v>
      </c>
      <c r="D34" s="29" t="s">
        <v>78</v>
      </c>
      <c r="E34" s="22">
        <v>10</v>
      </c>
      <c r="F34" s="30" t="s">
        <v>12</v>
      </c>
      <c r="G34" s="31">
        <v>88.18</v>
      </c>
      <c r="H34" s="32">
        <v>60</v>
      </c>
      <c r="I34" s="40">
        <f t="shared" si="0"/>
        <v>5290.8</v>
      </c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s="5" customFormat="1" ht="37.5" customHeight="1" x14ac:dyDescent="0.25">
      <c r="A35" s="7"/>
      <c r="B35" s="39">
        <v>28</v>
      </c>
      <c r="C35" s="28" t="s">
        <v>39</v>
      </c>
      <c r="D35" s="29" t="s">
        <v>46</v>
      </c>
      <c r="E35" s="22">
        <v>3</v>
      </c>
      <c r="F35" s="30" t="s">
        <v>12</v>
      </c>
      <c r="G35" s="31">
        <v>144.58000000000001</v>
      </c>
      <c r="H35" s="32">
        <v>30</v>
      </c>
      <c r="I35" s="40">
        <f t="shared" si="0"/>
        <v>4337.4000000000005</v>
      </c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s="5" customFormat="1" ht="39.75" customHeight="1" x14ac:dyDescent="0.25">
      <c r="A36" s="7"/>
      <c r="B36" s="39">
        <v>29</v>
      </c>
      <c r="C36" s="28" t="s">
        <v>43</v>
      </c>
      <c r="D36" s="29" t="s">
        <v>38</v>
      </c>
      <c r="E36" s="22">
        <v>5</v>
      </c>
      <c r="F36" s="30" t="s">
        <v>12</v>
      </c>
      <c r="G36" s="31">
        <v>60.68</v>
      </c>
      <c r="H36" s="32">
        <v>50</v>
      </c>
      <c r="I36" s="40">
        <f t="shared" si="0"/>
        <v>3034</v>
      </c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s="5" customFormat="1" ht="49.5" customHeight="1" x14ac:dyDescent="0.25">
      <c r="A37" s="7"/>
      <c r="B37" s="39">
        <v>30</v>
      </c>
      <c r="C37" s="28" t="s">
        <v>63</v>
      </c>
      <c r="D37" s="29" t="s">
        <v>97</v>
      </c>
      <c r="E37" s="22">
        <v>20</v>
      </c>
      <c r="F37" s="30" t="s">
        <v>12</v>
      </c>
      <c r="G37" s="31">
        <v>220</v>
      </c>
      <c r="H37" s="32">
        <v>50</v>
      </c>
      <c r="I37" s="40">
        <f t="shared" si="0"/>
        <v>11000</v>
      </c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s="5" customFormat="1" ht="35.25" customHeight="1" x14ac:dyDescent="0.25">
      <c r="A38" s="7"/>
      <c r="B38" s="39">
        <v>31</v>
      </c>
      <c r="C38" s="28" t="s">
        <v>23</v>
      </c>
      <c r="D38" s="29" t="s">
        <v>52</v>
      </c>
      <c r="E38" s="22">
        <v>5</v>
      </c>
      <c r="F38" s="30" t="s">
        <v>12</v>
      </c>
      <c r="G38" s="31">
        <v>85.76</v>
      </c>
      <c r="H38" s="32">
        <v>30</v>
      </c>
      <c r="I38" s="40">
        <f t="shared" si="0"/>
        <v>2572.8000000000002</v>
      </c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s="5" customFormat="1" ht="50.25" customHeight="1" x14ac:dyDescent="0.25">
      <c r="A39" s="7"/>
      <c r="B39" s="39">
        <v>32</v>
      </c>
      <c r="C39" s="28" t="s">
        <v>64</v>
      </c>
      <c r="D39" s="29" t="s">
        <v>79</v>
      </c>
      <c r="E39" s="22">
        <v>5</v>
      </c>
      <c r="F39" s="30" t="s">
        <v>12</v>
      </c>
      <c r="G39" s="31">
        <v>250</v>
      </c>
      <c r="H39" s="32">
        <v>30</v>
      </c>
      <c r="I39" s="40">
        <f t="shared" si="0"/>
        <v>7500</v>
      </c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s="5" customFormat="1" ht="30" x14ac:dyDescent="0.25">
      <c r="A40" s="7"/>
      <c r="B40" s="39">
        <v>33</v>
      </c>
      <c r="C40" s="28" t="s">
        <v>65</v>
      </c>
      <c r="D40" s="29" t="s">
        <v>80</v>
      </c>
      <c r="E40" s="22">
        <v>10</v>
      </c>
      <c r="F40" s="30" t="s">
        <v>12</v>
      </c>
      <c r="G40" s="31">
        <v>511.05</v>
      </c>
      <c r="H40" s="32">
        <v>40</v>
      </c>
      <c r="I40" s="40">
        <f t="shared" si="0"/>
        <v>20442</v>
      </c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s="5" customFormat="1" ht="38.25" customHeight="1" x14ac:dyDescent="0.25">
      <c r="A41" s="7"/>
      <c r="B41" s="39">
        <v>34</v>
      </c>
      <c r="C41" s="28" t="s">
        <v>66</v>
      </c>
      <c r="D41" s="29" t="s">
        <v>81</v>
      </c>
      <c r="E41" s="22">
        <v>10</v>
      </c>
      <c r="F41" s="30" t="s">
        <v>12</v>
      </c>
      <c r="G41" s="31">
        <v>115.87</v>
      </c>
      <c r="H41" s="32">
        <v>50</v>
      </c>
      <c r="I41" s="40">
        <f t="shared" si="0"/>
        <v>5793.5</v>
      </c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s="5" customFormat="1" ht="38.25" customHeight="1" x14ac:dyDescent="0.25">
      <c r="A42" s="7"/>
      <c r="B42" s="39">
        <v>35</v>
      </c>
      <c r="C42" s="28" t="s">
        <v>24</v>
      </c>
      <c r="D42" s="29" t="s">
        <v>32</v>
      </c>
      <c r="E42" s="22">
        <v>10</v>
      </c>
      <c r="F42" s="30" t="s">
        <v>12</v>
      </c>
      <c r="G42" s="31">
        <v>74.599999999999994</v>
      </c>
      <c r="H42" s="32">
        <v>200</v>
      </c>
      <c r="I42" s="40">
        <f t="shared" si="0"/>
        <v>14919.999999999998</v>
      </c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s="5" customFormat="1" ht="30" x14ac:dyDescent="0.25">
      <c r="A43" s="7"/>
      <c r="B43" s="39">
        <v>36</v>
      </c>
      <c r="C43" s="28" t="s">
        <v>44</v>
      </c>
      <c r="D43" s="29" t="s">
        <v>47</v>
      </c>
      <c r="E43" s="22">
        <v>0.91</v>
      </c>
      <c r="F43" s="30" t="s">
        <v>9</v>
      </c>
      <c r="G43" s="31">
        <v>129.13</v>
      </c>
      <c r="H43" s="32">
        <v>15</v>
      </c>
      <c r="I43" s="40">
        <f t="shared" si="0"/>
        <v>1936.9499999999998</v>
      </c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s="11" customFormat="1" ht="14.25" x14ac:dyDescent="0.25">
      <c r="A44" s="8"/>
      <c r="B44" s="41"/>
      <c r="C44" s="9" t="s">
        <v>11</v>
      </c>
      <c r="D44" s="2"/>
      <c r="E44" s="2"/>
      <c r="F44" s="27"/>
      <c r="G44" s="10"/>
      <c r="H44" s="36"/>
      <c r="I44" s="42">
        <f>SUM(I8:I43)</f>
        <v>450350.41800000006</v>
      </c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s="11" customFormat="1" ht="29.25" customHeight="1" x14ac:dyDescent="0.25">
      <c r="A45" s="8"/>
      <c r="B45" s="62" t="s">
        <v>49</v>
      </c>
      <c r="C45" s="63"/>
      <c r="D45" s="63"/>
      <c r="E45" s="63"/>
      <c r="F45" s="63"/>
      <c r="G45" s="63"/>
      <c r="H45" s="63"/>
      <c r="I45" s="64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s="5" customFormat="1" ht="51" customHeight="1" x14ac:dyDescent="0.25">
      <c r="A46" s="7"/>
      <c r="B46" s="39">
        <v>1</v>
      </c>
      <c r="C46" s="33" t="s">
        <v>50</v>
      </c>
      <c r="D46" s="34" t="s">
        <v>98</v>
      </c>
      <c r="E46" s="22">
        <v>4</v>
      </c>
      <c r="F46" s="30" t="s">
        <v>12</v>
      </c>
      <c r="G46" s="31">
        <v>52.3</v>
      </c>
      <c r="H46" s="32">
        <v>10</v>
      </c>
      <c r="I46" s="40">
        <f>G46*H46</f>
        <v>523</v>
      </c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s="5" customFormat="1" ht="30" x14ac:dyDescent="0.25">
      <c r="A47" s="7"/>
      <c r="B47" s="39">
        <v>2</v>
      </c>
      <c r="C47" s="33" t="s">
        <v>50</v>
      </c>
      <c r="D47" s="34" t="s">
        <v>51</v>
      </c>
      <c r="E47" s="22">
        <v>10</v>
      </c>
      <c r="F47" s="30" t="s">
        <v>12</v>
      </c>
      <c r="G47" s="31">
        <v>70.27</v>
      </c>
      <c r="H47" s="32">
        <v>310</v>
      </c>
      <c r="I47" s="40">
        <f t="shared" ref="I47:I68" si="1">G47*H47</f>
        <v>21783.699999999997</v>
      </c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19" s="5" customFormat="1" ht="30.75" customHeight="1" x14ac:dyDescent="0.25">
      <c r="A48" s="7"/>
      <c r="B48" s="39">
        <v>3</v>
      </c>
      <c r="C48" s="28" t="s">
        <v>15</v>
      </c>
      <c r="D48" s="29" t="s">
        <v>25</v>
      </c>
      <c r="E48" s="25">
        <v>0.91</v>
      </c>
      <c r="F48" s="30" t="s">
        <v>9</v>
      </c>
      <c r="G48" s="31">
        <v>131.16</v>
      </c>
      <c r="H48" s="32">
        <v>22</v>
      </c>
      <c r="I48" s="40">
        <f t="shared" si="1"/>
        <v>2885.52</v>
      </c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19" s="5" customFormat="1" ht="30" x14ac:dyDescent="0.25">
      <c r="A49" s="7"/>
      <c r="B49" s="39">
        <v>4</v>
      </c>
      <c r="C49" s="28" t="s">
        <v>91</v>
      </c>
      <c r="D49" s="29" t="s">
        <v>68</v>
      </c>
      <c r="E49" s="22">
        <v>10</v>
      </c>
      <c r="F49" s="30" t="s">
        <v>12</v>
      </c>
      <c r="G49" s="31">
        <v>118.95</v>
      </c>
      <c r="H49" s="32">
        <v>21</v>
      </c>
      <c r="I49" s="40">
        <f t="shared" si="1"/>
        <v>2497.9500000000003</v>
      </c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19" s="5" customFormat="1" ht="35.25" customHeight="1" x14ac:dyDescent="0.25">
      <c r="A50" s="7"/>
      <c r="B50" s="39">
        <v>5</v>
      </c>
      <c r="C50" s="28" t="s">
        <v>56</v>
      </c>
      <c r="D50" s="29" t="s">
        <v>95</v>
      </c>
      <c r="E50" s="22">
        <v>3</v>
      </c>
      <c r="F50" s="30" t="s">
        <v>12</v>
      </c>
      <c r="G50" s="31">
        <v>975.13</v>
      </c>
      <c r="H50" s="32">
        <v>10</v>
      </c>
      <c r="I50" s="40">
        <f t="shared" si="1"/>
        <v>9751.2999999999993</v>
      </c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19" s="5" customFormat="1" ht="53.25" customHeight="1" x14ac:dyDescent="0.25">
      <c r="A51" s="7"/>
      <c r="B51" s="39">
        <v>6</v>
      </c>
      <c r="C51" s="28" t="s">
        <v>57</v>
      </c>
      <c r="D51" s="29" t="s">
        <v>69</v>
      </c>
      <c r="E51" s="22">
        <v>20</v>
      </c>
      <c r="F51" s="30" t="s">
        <v>12</v>
      </c>
      <c r="G51" s="31">
        <v>114.19</v>
      </c>
      <c r="H51" s="32">
        <v>20</v>
      </c>
      <c r="I51" s="40">
        <f t="shared" si="1"/>
        <v>2283.8000000000002</v>
      </c>
      <c r="J51" s="6"/>
      <c r="K51" s="6"/>
      <c r="L51" s="6"/>
      <c r="M51" s="6"/>
      <c r="N51" s="6"/>
      <c r="O51" s="6"/>
      <c r="P51" s="6"/>
      <c r="Q51" s="6"/>
      <c r="R51" s="6"/>
      <c r="S51" s="6"/>
    </row>
    <row r="52" spans="1:19" s="5" customFormat="1" ht="16.5" customHeight="1" x14ac:dyDescent="0.25">
      <c r="A52" s="7"/>
      <c r="B52" s="39">
        <v>7</v>
      </c>
      <c r="C52" s="28" t="s">
        <v>16</v>
      </c>
      <c r="D52" s="29" t="s">
        <v>26</v>
      </c>
      <c r="E52" s="22">
        <v>20</v>
      </c>
      <c r="F52" s="30" t="s">
        <v>12</v>
      </c>
      <c r="G52" s="31">
        <v>73.27</v>
      </c>
      <c r="H52" s="32">
        <v>420</v>
      </c>
      <c r="I52" s="40">
        <f t="shared" si="1"/>
        <v>30773.399999999998</v>
      </c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19" s="5" customFormat="1" ht="48.75" customHeight="1" x14ac:dyDescent="0.25">
      <c r="A53" s="7"/>
      <c r="B53" s="39">
        <v>8</v>
      </c>
      <c r="C53" s="28" t="s">
        <v>58</v>
      </c>
      <c r="D53" s="29" t="s">
        <v>70</v>
      </c>
      <c r="E53" s="22">
        <v>20</v>
      </c>
      <c r="F53" s="30" t="s">
        <v>12</v>
      </c>
      <c r="G53" s="31">
        <v>33.43</v>
      </c>
      <c r="H53" s="32">
        <v>100</v>
      </c>
      <c r="I53" s="40">
        <f t="shared" si="1"/>
        <v>3343</v>
      </c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s="5" customFormat="1" ht="35.25" customHeight="1" x14ac:dyDescent="0.25">
      <c r="A54" s="7"/>
      <c r="B54" s="39">
        <v>9</v>
      </c>
      <c r="C54" s="28" t="s">
        <v>59</v>
      </c>
      <c r="D54" s="29" t="s">
        <v>71</v>
      </c>
      <c r="E54" s="22">
        <v>10</v>
      </c>
      <c r="F54" s="30" t="s">
        <v>12</v>
      </c>
      <c r="G54" s="31">
        <v>187.03</v>
      </c>
      <c r="H54" s="32">
        <v>10</v>
      </c>
      <c r="I54" s="40">
        <f t="shared" si="1"/>
        <v>1870.3</v>
      </c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19" s="5" customFormat="1" ht="30" x14ac:dyDescent="0.25">
      <c r="A55" s="7"/>
      <c r="B55" s="39">
        <v>10</v>
      </c>
      <c r="C55" s="28" t="s">
        <v>59</v>
      </c>
      <c r="D55" s="29" t="s">
        <v>72</v>
      </c>
      <c r="E55" s="22">
        <v>10</v>
      </c>
      <c r="F55" s="30" t="s">
        <v>12</v>
      </c>
      <c r="G55" s="31">
        <v>259.22000000000003</v>
      </c>
      <c r="H55" s="32">
        <v>10</v>
      </c>
      <c r="I55" s="40">
        <f t="shared" si="1"/>
        <v>2592.2000000000003</v>
      </c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19" s="5" customFormat="1" ht="30" x14ac:dyDescent="0.25">
      <c r="A56" s="7"/>
      <c r="B56" s="39">
        <v>11</v>
      </c>
      <c r="C56" s="28" t="s">
        <v>17</v>
      </c>
      <c r="D56" s="29" t="s">
        <v>28</v>
      </c>
      <c r="E56" s="22">
        <v>1</v>
      </c>
      <c r="F56" s="30" t="s">
        <v>12</v>
      </c>
      <c r="G56" s="31">
        <v>583.88</v>
      </c>
      <c r="H56" s="32">
        <v>2</v>
      </c>
      <c r="I56" s="40">
        <f t="shared" si="1"/>
        <v>1167.76</v>
      </c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19" s="5" customFormat="1" ht="30" x14ac:dyDescent="0.25">
      <c r="A57" s="7"/>
      <c r="B57" s="39">
        <v>12</v>
      </c>
      <c r="C57" s="28" t="s">
        <v>18</v>
      </c>
      <c r="D57" s="29" t="s">
        <v>74</v>
      </c>
      <c r="E57" s="22">
        <v>10</v>
      </c>
      <c r="F57" s="30" t="s">
        <v>12</v>
      </c>
      <c r="G57" s="31">
        <v>163.41</v>
      </c>
      <c r="H57" s="32">
        <v>90</v>
      </c>
      <c r="I57" s="40">
        <f t="shared" si="1"/>
        <v>14706.9</v>
      </c>
      <c r="J57" s="6"/>
      <c r="K57" s="6"/>
      <c r="L57" s="6"/>
      <c r="M57" s="6"/>
      <c r="N57" s="6"/>
      <c r="O57" s="6"/>
      <c r="P57" s="6"/>
      <c r="Q57" s="6"/>
      <c r="R57" s="6"/>
      <c r="S57" s="6"/>
    </row>
    <row r="58" spans="1:19" s="5" customFormat="1" ht="50.25" customHeight="1" x14ac:dyDescent="0.25">
      <c r="A58" s="7"/>
      <c r="B58" s="39">
        <v>13</v>
      </c>
      <c r="C58" s="28" t="s">
        <v>42</v>
      </c>
      <c r="D58" s="29" t="s">
        <v>35</v>
      </c>
      <c r="E58" s="22">
        <v>4</v>
      </c>
      <c r="F58" s="30" t="s">
        <v>12</v>
      </c>
      <c r="G58" s="31">
        <v>98.43</v>
      </c>
      <c r="H58" s="32">
        <v>100</v>
      </c>
      <c r="I58" s="40">
        <f t="shared" si="1"/>
        <v>9843</v>
      </c>
      <c r="J58" s="6"/>
      <c r="K58" s="6"/>
      <c r="L58" s="6"/>
      <c r="M58" s="6"/>
      <c r="N58" s="6"/>
      <c r="O58" s="6"/>
      <c r="P58" s="6"/>
      <c r="Q58" s="6"/>
      <c r="R58" s="6"/>
      <c r="S58" s="6"/>
    </row>
    <row r="59" spans="1:19" s="5" customFormat="1" ht="30" x14ac:dyDescent="0.25">
      <c r="A59" s="7"/>
      <c r="B59" s="39">
        <v>14</v>
      </c>
      <c r="C59" s="28" t="s">
        <v>82</v>
      </c>
      <c r="D59" s="29" t="s">
        <v>85</v>
      </c>
      <c r="E59" s="22">
        <v>4</v>
      </c>
      <c r="F59" s="30" t="s">
        <v>12</v>
      </c>
      <c r="G59" s="31">
        <v>162.01</v>
      </c>
      <c r="H59" s="32">
        <v>20</v>
      </c>
      <c r="I59" s="40">
        <f t="shared" si="1"/>
        <v>3240.2</v>
      </c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1:19" s="5" customFormat="1" ht="32.25" customHeight="1" x14ac:dyDescent="0.25">
      <c r="A60" s="7"/>
      <c r="B60" s="39">
        <v>15</v>
      </c>
      <c r="C60" s="28" t="s">
        <v>19</v>
      </c>
      <c r="D60" s="29" t="s">
        <v>45</v>
      </c>
      <c r="E60" s="22">
        <v>20</v>
      </c>
      <c r="F60" s="30" t="s">
        <v>12</v>
      </c>
      <c r="G60" s="31">
        <v>439.79</v>
      </c>
      <c r="H60" s="32">
        <v>60</v>
      </c>
      <c r="I60" s="40">
        <f t="shared" si="1"/>
        <v>26387.4</v>
      </c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1:19" s="5" customFormat="1" ht="15.75" customHeight="1" x14ac:dyDescent="0.25">
      <c r="A61" s="7"/>
      <c r="B61" s="39">
        <v>16</v>
      </c>
      <c r="C61" s="28" t="s">
        <v>20</v>
      </c>
      <c r="D61" s="29" t="s">
        <v>29</v>
      </c>
      <c r="E61" s="22">
        <v>20</v>
      </c>
      <c r="F61" s="30" t="s">
        <v>12</v>
      </c>
      <c r="G61" s="31">
        <v>60.87</v>
      </c>
      <c r="H61" s="32">
        <v>60</v>
      </c>
      <c r="I61" s="40">
        <f t="shared" si="1"/>
        <v>3652.2</v>
      </c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1:19" s="5" customFormat="1" ht="15.75" customHeight="1" x14ac:dyDescent="0.25">
      <c r="A62" s="7"/>
      <c r="B62" s="39">
        <v>17</v>
      </c>
      <c r="C62" s="28" t="s">
        <v>21</v>
      </c>
      <c r="D62" s="29" t="s">
        <v>30</v>
      </c>
      <c r="E62" s="22">
        <v>20</v>
      </c>
      <c r="F62" s="30" t="s">
        <v>12</v>
      </c>
      <c r="G62" s="31">
        <v>63.86</v>
      </c>
      <c r="H62" s="32">
        <v>120</v>
      </c>
      <c r="I62" s="40">
        <f t="shared" si="1"/>
        <v>7663.2</v>
      </c>
      <c r="J62" s="6"/>
      <c r="K62" s="6"/>
      <c r="L62" s="6"/>
      <c r="M62" s="6"/>
      <c r="N62" s="6"/>
      <c r="O62" s="6"/>
      <c r="P62" s="6"/>
      <c r="Q62" s="6"/>
      <c r="R62" s="6"/>
      <c r="S62" s="6"/>
    </row>
    <row r="63" spans="1:19" s="5" customFormat="1" ht="30" x14ac:dyDescent="0.25">
      <c r="A63" s="7"/>
      <c r="B63" s="39">
        <v>18</v>
      </c>
      <c r="C63" s="28" t="s">
        <v>83</v>
      </c>
      <c r="D63" s="29" t="s">
        <v>86</v>
      </c>
      <c r="E63" s="22">
        <v>20</v>
      </c>
      <c r="F63" s="30" t="s">
        <v>12</v>
      </c>
      <c r="G63" s="31">
        <v>76.900000000000006</v>
      </c>
      <c r="H63" s="32">
        <v>40</v>
      </c>
      <c r="I63" s="40">
        <f t="shared" si="1"/>
        <v>3076</v>
      </c>
      <c r="J63" s="6"/>
      <c r="K63" s="6"/>
      <c r="L63" s="6"/>
      <c r="M63" s="6"/>
      <c r="N63" s="6"/>
      <c r="O63" s="6"/>
      <c r="P63" s="6"/>
      <c r="Q63" s="6"/>
      <c r="R63" s="6"/>
      <c r="S63" s="6"/>
    </row>
    <row r="64" spans="1:19" s="5" customFormat="1" ht="18" customHeight="1" x14ac:dyDescent="0.25">
      <c r="A64" s="7"/>
      <c r="B64" s="39">
        <v>19</v>
      </c>
      <c r="C64" s="28" t="s">
        <v>22</v>
      </c>
      <c r="D64" s="29" t="s">
        <v>31</v>
      </c>
      <c r="E64" s="22">
        <v>20</v>
      </c>
      <c r="F64" s="30" t="s">
        <v>12</v>
      </c>
      <c r="G64" s="31">
        <v>72.84</v>
      </c>
      <c r="H64" s="32">
        <v>40</v>
      </c>
      <c r="I64" s="40">
        <f t="shared" si="1"/>
        <v>2913.6000000000004</v>
      </c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1:19" s="5" customFormat="1" ht="18" customHeight="1" x14ac:dyDescent="0.25">
      <c r="A65" s="7"/>
      <c r="B65" s="39">
        <v>20</v>
      </c>
      <c r="C65" s="28" t="s">
        <v>84</v>
      </c>
      <c r="D65" s="29" t="s">
        <v>87</v>
      </c>
      <c r="E65" s="22">
        <v>20</v>
      </c>
      <c r="F65" s="30" t="s">
        <v>12</v>
      </c>
      <c r="G65" s="31">
        <v>68.040000000000006</v>
      </c>
      <c r="H65" s="32">
        <v>80</v>
      </c>
      <c r="I65" s="40">
        <f t="shared" si="1"/>
        <v>5443.2000000000007</v>
      </c>
      <c r="J65" s="6"/>
      <c r="K65" s="6"/>
      <c r="L65" s="6"/>
      <c r="M65" s="6"/>
      <c r="N65" s="6"/>
      <c r="O65" s="6"/>
      <c r="P65" s="6"/>
      <c r="Q65" s="6"/>
      <c r="R65" s="6"/>
      <c r="S65" s="6"/>
    </row>
    <row r="66" spans="1:19" s="5" customFormat="1" ht="25.5" customHeight="1" x14ac:dyDescent="0.25">
      <c r="A66" s="7"/>
      <c r="B66" s="39">
        <v>21</v>
      </c>
      <c r="C66" s="28" t="s">
        <v>23</v>
      </c>
      <c r="D66" s="29" t="s">
        <v>52</v>
      </c>
      <c r="E66" s="22">
        <v>10</v>
      </c>
      <c r="F66" s="30" t="s">
        <v>12</v>
      </c>
      <c r="G66" s="31">
        <v>85.76</v>
      </c>
      <c r="H66" s="32">
        <v>30</v>
      </c>
      <c r="I66" s="40">
        <f t="shared" si="1"/>
        <v>2572.8000000000002</v>
      </c>
      <c r="J66" s="6"/>
      <c r="K66" s="6"/>
      <c r="L66" s="6"/>
      <c r="M66" s="6"/>
      <c r="N66" s="6"/>
      <c r="O66" s="6"/>
      <c r="P66" s="6"/>
      <c r="Q66" s="6"/>
      <c r="R66" s="6"/>
      <c r="S66" s="6"/>
    </row>
    <row r="67" spans="1:19" s="5" customFormat="1" ht="34.5" customHeight="1" x14ac:dyDescent="0.25">
      <c r="A67" s="7"/>
      <c r="B67" s="39">
        <v>22</v>
      </c>
      <c r="C67" s="28" t="s">
        <v>65</v>
      </c>
      <c r="D67" s="29" t="s">
        <v>80</v>
      </c>
      <c r="E67" s="22">
        <v>10</v>
      </c>
      <c r="F67" s="30" t="s">
        <v>12</v>
      </c>
      <c r="G67" s="31">
        <v>511.05</v>
      </c>
      <c r="H67" s="32">
        <v>20</v>
      </c>
      <c r="I67" s="40">
        <f t="shared" si="1"/>
        <v>10221</v>
      </c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19" s="5" customFormat="1" ht="38.25" customHeight="1" x14ac:dyDescent="0.25">
      <c r="A68" s="7"/>
      <c r="B68" s="39">
        <v>23</v>
      </c>
      <c r="C68" s="28" t="s">
        <v>24</v>
      </c>
      <c r="D68" s="29" t="s">
        <v>32</v>
      </c>
      <c r="E68" s="22">
        <v>10</v>
      </c>
      <c r="F68" s="30" t="s">
        <v>12</v>
      </c>
      <c r="G68" s="31">
        <v>74.599999999999994</v>
      </c>
      <c r="H68" s="32">
        <v>130</v>
      </c>
      <c r="I68" s="40">
        <f t="shared" si="1"/>
        <v>9698</v>
      </c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1:19" s="11" customFormat="1" ht="14.25" x14ac:dyDescent="0.25">
      <c r="A69" s="8"/>
      <c r="B69" s="41"/>
      <c r="C69" s="9" t="s">
        <v>11</v>
      </c>
      <c r="D69" s="2"/>
      <c r="E69" s="18"/>
      <c r="F69" s="19"/>
      <c r="G69" s="21"/>
      <c r="H69" s="20"/>
      <c r="I69" s="42">
        <f>SUM(I46:I68)</f>
        <v>178889.43000000002</v>
      </c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s="11" customFormat="1" ht="29.25" customHeight="1" x14ac:dyDescent="0.25">
      <c r="A70" s="8"/>
      <c r="B70" s="62" t="s">
        <v>103</v>
      </c>
      <c r="C70" s="63"/>
      <c r="D70" s="63"/>
      <c r="E70" s="63"/>
      <c r="F70" s="63"/>
      <c r="G70" s="63"/>
      <c r="H70" s="63"/>
      <c r="I70" s="64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s="5" customFormat="1" ht="30" x14ac:dyDescent="0.25">
      <c r="A71" s="7"/>
      <c r="B71" s="39">
        <v>1</v>
      </c>
      <c r="C71" s="28" t="s">
        <v>54</v>
      </c>
      <c r="D71" s="29" t="s">
        <v>67</v>
      </c>
      <c r="E71" s="22">
        <v>3</v>
      </c>
      <c r="F71" s="30" t="s">
        <v>12</v>
      </c>
      <c r="G71" s="31">
        <v>687.5</v>
      </c>
      <c r="H71" s="32">
        <v>3</v>
      </c>
      <c r="I71" s="40">
        <f>G71*H71</f>
        <v>2062.5</v>
      </c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19" s="5" customFormat="1" ht="50.25" customHeight="1" x14ac:dyDescent="0.25">
      <c r="A72" s="7"/>
      <c r="B72" s="39">
        <v>2</v>
      </c>
      <c r="C72" s="33" t="s">
        <v>55</v>
      </c>
      <c r="D72" s="34" t="s">
        <v>99</v>
      </c>
      <c r="E72" s="22">
        <v>4</v>
      </c>
      <c r="F72" s="30" t="s">
        <v>12</v>
      </c>
      <c r="G72" s="31">
        <v>52.3</v>
      </c>
      <c r="H72" s="32">
        <v>20</v>
      </c>
      <c r="I72" s="40">
        <f t="shared" ref="I72:I96" si="2">G72*H72</f>
        <v>1046</v>
      </c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1:19" s="5" customFormat="1" ht="49.5" customHeight="1" x14ac:dyDescent="0.25">
      <c r="A73" s="7"/>
      <c r="B73" s="39">
        <v>3</v>
      </c>
      <c r="C73" s="28" t="s">
        <v>40</v>
      </c>
      <c r="D73" s="29" t="s">
        <v>100</v>
      </c>
      <c r="E73" s="22">
        <v>4</v>
      </c>
      <c r="F73" s="30" t="s">
        <v>9</v>
      </c>
      <c r="G73" s="31">
        <v>162.35</v>
      </c>
      <c r="H73" s="32">
        <v>10</v>
      </c>
      <c r="I73" s="40">
        <f t="shared" si="2"/>
        <v>1623.5</v>
      </c>
      <c r="J73" s="6"/>
      <c r="K73" s="6"/>
      <c r="L73" s="6"/>
      <c r="M73" s="6"/>
      <c r="N73" s="6"/>
      <c r="O73" s="6"/>
      <c r="P73" s="6"/>
      <c r="Q73" s="6"/>
      <c r="R73" s="6"/>
      <c r="S73" s="6"/>
    </row>
    <row r="74" spans="1:19" s="5" customFormat="1" ht="30.75" customHeight="1" x14ac:dyDescent="0.25">
      <c r="A74" s="7"/>
      <c r="B74" s="39">
        <v>4</v>
      </c>
      <c r="C74" s="33" t="s">
        <v>50</v>
      </c>
      <c r="D74" s="34" t="s">
        <v>51</v>
      </c>
      <c r="E74" s="22">
        <v>10</v>
      </c>
      <c r="F74" s="30" t="s">
        <v>12</v>
      </c>
      <c r="G74" s="31">
        <v>70.27</v>
      </c>
      <c r="H74" s="32">
        <v>600</v>
      </c>
      <c r="I74" s="40">
        <f t="shared" si="2"/>
        <v>42162</v>
      </c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19" s="5" customFormat="1" x14ac:dyDescent="0.25">
      <c r="A75" s="7"/>
      <c r="B75" s="39">
        <v>5</v>
      </c>
      <c r="C75" s="28" t="s">
        <v>15</v>
      </c>
      <c r="D75" s="29" t="s">
        <v>25</v>
      </c>
      <c r="E75" s="25">
        <v>0.91</v>
      </c>
      <c r="F75" s="30" t="s">
        <v>9</v>
      </c>
      <c r="G75" s="31">
        <v>131.16</v>
      </c>
      <c r="H75" s="32">
        <v>16</v>
      </c>
      <c r="I75" s="40">
        <f t="shared" si="2"/>
        <v>2098.56</v>
      </c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5" customFormat="1" ht="30" x14ac:dyDescent="0.25">
      <c r="A76" s="7"/>
      <c r="B76" s="39">
        <v>6</v>
      </c>
      <c r="C76" s="28" t="s">
        <v>91</v>
      </c>
      <c r="D76" s="29" t="s">
        <v>68</v>
      </c>
      <c r="E76" s="22">
        <v>10</v>
      </c>
      <c r="F76" s="30" t="s">
        <v>12</v>
      </c>
      <c r="G76" s="31">
        <v>118.95</v>
      </c>
      <c r="H76" s="32">
        <v>20</v>
      </c>
      <c r="I76" s="40">
        <f t="shared" si="2"/>
        <v>2379</v>
      </c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5" customFormat="1" ht="47.25" customHeight="1" x14ac:dyDescent="0.25">
      <c r="A77" s="7"/>
      <c r="B77" s="39">
        <v>7</v>
      </c>
      <c r="C77" s="28" t="s">
        <v>57</v>
      </c>
      <c r="D77" s="29" t="s">
        <v>69</v>
      </c>
      <c r="E77" s="22">
        <v>20</v>
      </c>
      <c r="F77" s="30" t="s">
        <v>12</v>
      </c>
      <c r="G77" s="31">
        <v>114.19</v>
      </c>
      <c r="H77" s="32">
        <v>140</v>
      </c>
      <c r="I77" s="40">
        <f t="shared" si="2"/>
        <v>15986.6</v>
      </c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5" customFormat="1" ht="16.5" customHeight="1" x14ac:dyDescent="0.25">
      <c r="A78" s="7"/>
      <c r="B78" s="39">
        <v>8</v>
      </c>
      <c r="C78" s="28" t="s">
        <v>16</v>
      </c>
      <c r="D78" s="29" t="s">
        <v>26</v>
      </c>
      <c r="E78" s="22">
        <v>20</v>
      </c>
      <c r="F78" s="30" t="s">
        <v>12</v>
      </c>
      <c r="G78" s="31">
        <v>73.27</v>
      </c>
      <c r="H78" s="32">
        <v>400</v>
      </c>
      <c r="I78" s="40">
        <f t="shared" si="2"/>
        <v>29308</v>
      </c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5" customFormat="1" ht="45" x14ac:dyDescent="0.25">
      <c r="A79" s="7"/>
      <c r="B79" s="39">
        <v>9</v>
      </c>
      <c r="C79" s="28" t="s">
        <v>58</v>
      </c>
      <c r="D79" s="29" t="s">
        <v>70</v>
      </c>
      <c r="E79" s="22">
        <v>20</v>
      </c>
      <c r="F79" s="30" t="s">
        <v>12</v>
      </c>
      <c r="G79" s="31">
        <v>33.43</v>
      </c>
      <c r="H79" s="32">
        <v>200</v>
      </c>
      <c r="I79" s="40">
        <f t="shared" si="2"/>
        <v>6686</v>
      </c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5" customFormat="1" ht="33.75" customHeight="1" x14ac:dyDescent="0.25">
      <c r="A80" s="7"/>
      <c r="B80" s="39">
        <v>10</v>
      </c>
      <c r="C80" s="28" t="s">
        <v>59</v>
      </c>
      <c r="D80" s="29" t="s">
        <v>71</v>
      </c>
      <c r="E80" s="22">
        <v>10</v>
      </c>
      <c r="F80" s="30" t="s">
        <v>12</v>
      </c>
      <c r="G80" s="31">
        <v>187.03</v>
      </c>
      <c r="H80" s="32">
        <v>50</v>
      </c>
      <c r="I80" s="40">
        <f t="shared" si="2"/>
        <v>9351.5</v>
      </c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5" customFormat="1" ht="36.75" customHeight="1" x14ac:dyDescent="0.25">
      <c r="A81" s="7"/>
      <c r="B81" s="39">
        <v>11</v>
      </c>
      <c r="C81" s="28" t="s">
        <v>59</v>
      </c>
      <c r="D81" s="29" t="s">
        <v>72</v>
      </c>
      <c r="E81" s="22">
        <v>10</v>
      </c>
      <c r="F81" s="30" t="s">
        <v>12</v>
      </c>
      <c r="G81" s="31">
        <v>259.22000000000003</v>
      </c>
      <c r="H81" s="32">
        <v>80</v>
      </c>
      <c r="I81" s="40">
        <f t="shared" si="2"/>
        <v>20737.600000000002</v>
      </c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5" customFormat="1" ht="34.5" customHeight="1" x14ac:dyDescent="0.25">
      <c r="A82" s="7"/>
      <c r="B82" s="39">
        <v>12</v>
      </c>
      <c r="C82" s="28" t="s">
        <v>17</v>
      </c>
      <c r="D82" s="29" t="s">
        <v>28</v>
      </c>
      <c r="E82" s="22">
        <v>1</v>
      </c>
      <c r="F82" s="30" t="s">
        <v>12</v>
      </c>
      <c r="G82" s="31">
        <v>583.88</v>
      </c>
      <c r="H82" s="32">
        <v>1</v>
      </c>
      <c r="I82" s="40">
        <f t="shared" si="2"/>
        <v>583.88</v>
      </c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5" customFormat="1" ht="51" customHeight="1" x14ac:dyDescent="0.25">
      <c r="A83" s="7"/>
      <c r="B83" s="39">
        <v>13</v>
      </c>
      <c r="C83" s="28" t="s">
        <v>18</v>
      </c>
      <c r="D83" s="29" t="s">
        <v>96</v>
      </c>
      <c r="E83" s="22">
        <v>20</v>
      </c>
      <c r="F83" s="30" t="s">
        <v>12</v>
      </c>
      <c r="G83" s="31">
        <v>305.14999999999998</v>
      </c>
      <c r="H83" s="32">
        <v>50</v>
      </c>
      <c r="I83" s="40">
        <f t="shared" si="2"/>
        <v>15257.499999999998</v>
      </c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5" customFormat="1" ht="30" x14ac:dyDescent="0.25">
      <c r="A84" s="7"/>
      <c r="B84" s="39">
        <v>14</v>
      </c>
      <c r="C84" s="28" t="s">
        <v>18</v>
      </c>
      <c r="D84" s="29" t="s">
        <v>89</v>
      </c>
      <c r="E84" s="22">
        <v>4</v>
      </c>
      <c r="F84" s="30" t="s">
        <v>12</v>
      </c>
      <c r="G84" s="31">
        <v>161.35</v>
      </c>
      <c r="H84" s="32">
        <v>50</v>
      </c>
      <c r="I84" s="40">
        <f t="shared" si="2"/>
        <v>8067.5</v>
      </c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5" customFormat="1" ht="30" x14ac:dyDescent="0.25">
      <c r="A85" s="7"/>
      <c r="B85" s="39">
        <v>15</v>
      </c>
      <c r="C85" s="28" t="s">
        <v>18</v>
      </c>
      <c r="D85" s="29" t="s">
        <v>74</v>
      </c>
      <c r="E85" s="22">
        <v>20</v>
      </c>
      <c r="F85" s="30" t="s">
        <v>12</v>
      </c>
      <c r="G85" s="31">
        <v>163.41</v>
      </c>
      <c r="H85" s="32">
        <v>420</v>
      </c>
      <c r="I85" s="40">
        <f t="shared" si="2"/>
        <v>68632.2</v>
      </c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5" customFormat="1" ht="45" x14ac:dyDescent="0.25">
      <c r="A86" s="7"/>
      <c r="B86" s="39">
        <v>16</v>
      </c>
      <c r="C86" s="28" t="s">
        <v>42</v>
      </c>
      <c r="D86" s="29" t="s">
        <v>35</v>
      </c>
      <c r="E86" s="22">
        <v>4</v>
      </c>
      <c r="F86" s="30" t="s">
        <v>12</v>
      </c>
      <c r="G86" s="31">
        <v>98.43</v>
      </c>
      <c r="H86" s="32">
        <v>250</v>
      </c>
      <c r="I86" s="40">
        <f t="shared" si="2"/>
        <v>24607.5</v>
      </c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5" customFormat="1" ht="30" x14ac:dyDescent="0.25">
      <c r="A87" s="7"/>
      <c r="B87" s="39">
        <v>17</v>
      </c>
      <c r="C87" s="28" t="s">
        <v>88</v>
      </c>
      <c r="D87" s="29" t="s">
        <v>90</v>
      </c>
      <c r="E87" s="22">
        <v>1</v>
      </c>
      <c r="F87" s="30" t="s">
        <v>12</v>
      </c>
      <c r="G87" s="31">
        <v>246.92</v>
      </c>
      <c r="H87" s="32">
        <v>15</v>
      </c>
      <c r="I87" s="40">
        <f t="shared" si="2"/>
        <v>3703.7999999999997</v>
      </c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5" customFormat="1" ht="35.25" customHeight="1" x14ac:dyDescent="0.25">
      <c r="A88" s="7"/>
      <c r="B88" s="39">
        <v>18</v>
      </c>
      <c r="C88" s="28" t="s">
        <v>19</v>
      </c>
      <c r="D88" s="29" t="s">
        <v>45</v>
      </c>
      <c r="E88" s="22">
        <v>20</v>
      </c>
      <c r="F88" s="30" t="s">
        <v>12</v>
      </c>
      <c r="G88" s="31">
        <v>439.79</v>
      </c>
      <c r="H88" s="32">
        <v>60</v>
      </c>
      <c r="I88" s="40">
        <f t="shared" si="2"/>
        <v>26387.4</v>
      </c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5" customFormat="1" ht="21" customHeight="1" x14ac:dyDescent="0.25">
      <c r="A89" s="7"/>
      <c r="B89" s="39">
        <v>19</v>
      </c>
      <c r="C89" s="28" t="s">
        <v>21</v>
      </c>
      <c r="D89" s="29" t="s">
        <v>30</v>
      </c>
      <c r="E89" s="22">
        <v>20</v>
      </c>
      <c r="F89" s="30" t="s">
        <v>12</v>
      </c>
      <c r="G89" s="31">
        <v>63.86</v>
      </c>
      <c r="H89" s="32">
        <v>60</v>
      </c>
      <c r="I89" s="40">
        <f t="shared" si="2"/>
        <v>3831.6</v>
      </c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5" customFormat="1" ht="26.25" customHeight="1" x14ac:dyDescent="0.25">
      <c r="A90" s="7"/>
      <c r="B90" s="39">
        <v>20</v>
      </c>
      <c r="C90" s="28" t="s">
        <v>83</v>
      </c>
      <c r="D90" s="29" t="s">
        <v>86</v>
      </c>
      <c r="E90" s="22">
        <v>20</v>
      </c>
      <c r="F90" s="30" t="s">
        <v>12</v>
      </c>
      <c r="G90" s="31">
        <v>76.900000000000006</v>
      </c>
      <c r="H90" s="32">
        <v>40</v>
      </c>
      <c r="I90" s="40">
        <f t="shared" si="2"/>
        <v>3076</v>
      </c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5" customFormat="1" x14ac:dyDescent="0.25">
      <c r="A91" s="7"/>
      <c r="B91" s="39">
        <v>21</v>
      </c>
      <c r="C91" s="28" t="s">
        <v>22</v>
      </c>
      <c r="D91" s="29" t="s">
        <v>31</v>
      </c>
      <c r="E91" s="22">
        <v>20</v>
      </c>
      <c r="F91" s="30" t="s">
        <v>12</v>
      </c>
      <c r="G91" s="31">
        <v>72.84</v>
      </c>
      <c r="H91" s="32">
        <v>120</v>
      </c>
      <c r="I91" s="40">
        <f t="shared" si="2"/>
        <v>8740.8000000000011</v>
      </c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5" customFormat="1" ht="18" customHeight="1" x14ac:dyDescent="0.25">
      <c r="A92" s="7"/>
      <c r="B92" s="39">
        <v>22</v>
      </c>
      <c r="C92" s="28" t="s">
        <v>62</v>
      </c>
      <c r="D92" s="29" t="s">
        <v>78</v>
      </c>
      <c r="E92" s="22">
        <v>10</v>
      </c>
      <c r="F92" s="30" t="s">
        <v>12</v>
      </c>
      <c r="G92" s="31">
        <v>88.18</v>
      </c>
      <c r="H92" s="32">
        <v>50</v>
      </c>
      <c r="I92" s="40">
        <f t="shared" si="2"/>
        <v>4409</v>
      </c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5" customFormat="1" ht="36" customHeight="1" x14ac:dyDescent="0.25">
      <c r="A93" s="7"/>
      <c r="B93" s="39">
        <v>23</v>
      </c>
      <c r="C93" s="28" t="s">
        <v>39</v>
      </c>
      <c r="D93" s="29" t="s">
        <v>46</v>
      </c>
      <c r="E93" s="22">
        <v>3</v>
      </c>
      <c r="F93" s="30" t="s">
        <v>12</v>
      </c>
      <c r="G93" s="31">
        <v>144.58000000000001</v>
      </c>
      <c r="H93" s="32">
        <v>30</v>
      </c>
      <c r="I93" s="40">
        <f t="shared" si="2"/>
        <v>4337.4000000000005</v>
      </c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5" customFormat="1" ht="20.25" customHeight="1" x14ac:dyDescent="0.25">
      <c r="A94" s="7"/>
      <c r="B94" s="39">
        <v>24</v>
      </c>
      <c r="C94" s="28" t="s">
        <v>23</v>
      </c>
      <c r="D94" s="29" t="s">
        <v>52</v>
      </c>
      <c r="E94" s="22">
        <v>5</v>
      </c>
      <c r="F94" s="30" t="s">
        <v>12</v>
      </c>
      <c r="G94" s="31">
        <v>85.76</v>
      </c>
      <c r="H94" s="32">
        <v>60</v>
      </c>
      <c r="I94" s="40">
        <f t="shared" si="2"/>
        <v>5145.6000000000004</v>
      </c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5" customFormat="1" ht="38.25" customHeight="1" x14ac:dyDescent="0.25">
      <c r="A95" s="7"/>
      <c r="B95" s="39">
        <v>25</v>
      </c>
      <c r="C95" s="28" t="s">
        <v>65</v>
      </c>
      <c r="D95" s="29" t="s">
        <v>80</v>
      </c>
      <c r="E95" s="22">
        <v>10</v>
      </c>
      <c r="F95" s="30" t="s">
        <v>12</v>
      </c>
      <c r="G95" s="31">
        <v>511.05</v>
      </c>
      <c r="H95" s="32">
        <v>20</v>
      </c>
      <c r="I95" s="40">
        <f t="shared" si="2"/>
        <v>10221</v>
      </c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5" customFormat="1" ht="39.75" customHeight="1" x14ac:dyDescent="0.25">
      <c r="A96" s="7"/>
      <c r="B96" s="39">
        <v>26</v>
      </c>
      <c r="C96" s="28" t="s">
        <v>24</v>
      </c>
      <c r="D96" s="29" t="s">
        <v>32</v>
      </c>
      <c r="E96" s="22">
        <v>10</v>
      </c>
      <c r="F96" s="30" t="s">
        <v>12</v>
      </c>
      <c r="G96" s="31">
        <v>74.599999999999994</v>
      </c>
      <c r="H96" s="32">
        <v>180</v>
      </c>
      <c r="I96" s="40">
        <f t="shared" si="2"/>
        <v>13427.999999999998</v>
      </c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11" customFormat="1" ht="14.25" x14ac:dyDescent="0.25">
      <c r="A97" s="8"/>
      <c r="B97" s="41"/>
      <c r="C97" s="9" t="s">
        <v>11</v>
      </c>
      <c r="D97" s="2"/>
      <c r="E97" s="18"/>
      <c r="F97" s="19"/>
      <c r="G97" s="21"/>
      <c r="H97" s="20"/>
      <c r="I97" s="42">
        <f>SUM(I71:I96)</f>
        <v>333870.44</v>
      </c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s="11" customFormat="1" ht="29.25" customHeight="1" x14ac:dyDescent="0.25">
      <c r="A98" s="8"/>
      <c r="B98" s="62" t="s">
        <v>104</v>
      </c>
      <c r="C98" s="63"/>
      <c r="D98" s="63"/>
      <c r="E98" s="63"/>
      <c r="F98" s="63"/>
      <c r="G98" s="63"/>
      <c r="H98" s="63"/>
      <c r="I98" s="64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s="5" customFormat="1" ht="51.75" customHeight="1" x14ac:dyDescent="0.25">
      <c r="A99" s="7"/>
      <c r="B99" s="39">
        <v>1</v>
      </c>
      <c r="C99" s="33" t="s">
        <v>50</v>
      </c>
      <c r="D99" s="34" t="s">
        <v>99</v>
      </c>
      <c r="E99" s="22">
        <v>5</v>
      </c>
      <c r="F99" s="30" t="s">
        <v>12</v>
      </c>
      <c r="G99" s="31">
        <v>52.3</v>
      </c>
      <c r="H99" s="32">
        <v>10</v>
      </c>
      <c r="I99" s="40">
        <f>G99*H99</f>
        <v>523</v>
      </c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5" customFormat="1" ht="30" x14ac:dyDescent="0.25">
      <c r="A100" s="7"/>
      <c r="B100" s="39">
        <v>2</v>
      </c>
      <c r="C100" s="33" t="s">
        <v>50</v>
      </c>
      <c r="D100" s="34" t="s">
        <v>51</v>
      </c>
      <c r="E100" s="22">
        <v>10</v>
      </c>
      <c r="F100" s="30" t="s">
        <v>12</v>
      </c>
      <c r="G100" s="31">
        <v>70.27</v>
      </c>
      <c r="H100" s="32">
        <v>710</v>
      </c>
      <c r="I100" s="40">
        <f t="shared" ref="I100:I121" si="3">G100*H100</f>
        <v>49891.7</v>
      </c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5" customFormat="1" x14ac:dyDescent="0.25">
      <c r="A101" s="7"/>
      <c r="B101" s="39">
        <v>3</v>
      </c>
      <c r="C101" s="28" t="s">
        <v>15</v>
      </c>
      <c r="D101" s="29" t="s">
        <v>25</v>
      </c>
      <c r="E101" s="25">
        <v>0.91</v>
      </c>
      <c r="F101" s="30" t="s">
        <v>9</v>
      </c>
      <c r="G101" s="31">
        <v>131.16</v>
      </c>
      <c r="H101" s="32">
        <v>23</v>
      </c>
      <c r="I101" s="40">
        <f t="shared" si="3"/>
        <v>3016.68</v>
      </c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5" customFormat="1" ht="30.75" customHeight="1" x14ac:dyDescent="0.25">
      <c r="A102" s="7"/>
      <c r="B102" s="39">
        <v>4</v>
      </c>
      <c r="C102" s="28" t="s">
        <v>91</v>
      </c>
      <c r="D102" s="29" t="s">
        <v>68</v>
      </c>
      <c r="E102" s="22">
        <v>10</v>
      </c>
      <c r="F102" s="30" t="s">
        <v>12</v>
      </c>
      <c r="G102" s="31">
        <v>118.95</v>
      </c>
      <c r="H102" s="32">
        <v>20</v>
      </c>
      <c r="I102" s="40">
        <f t="shared" si="3"/>
        <v>2379</v>
      </c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5" customFormat="1" ht="37.5" customHeight="1" x14ac:dyDescent="0.25">
      <c r="A103" s="7"/>
      <c r="B103" s="39">
        <v>5</v>
      </c>
      <c r="C103" s="28" t="s">
        <v>56</v>
      </c>
      <c r="D103" s="29" t="s">
        <v>95</v>
      </c>
      <c r="E103" s="22">
        <v>1</v>
      </c>
      <c r="F103" s="30" t="s">
        <v>12</v>
      </c>
      <c r="G103" s="31">
        <v>975.13</v>
      </c>
      <c r="H103" s="32">
        <v>2</v>
      </c>
      <c r="I103" s="40">
        <f t="shared" si="3"/>
        <v>1950.26</v>
      </c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5" customFormat="1" ht="45" x14ac:dyDescent="0.25">
      <c r="A104" s="7"/>
      <c r="B104" s="39">
        <v>6</v>
      </c>
      <c r="C104" s="28" t="s">
        <v>57</v>
      </c>
      <c r="D104" s="29" t="s">
        <v>69</v>
      </c>
      <c r="E104" s="22">
        <v>20</v>
      </c>
      <c r="F104" s="30" t="s">
        <v>12</v>
      </c>
      <c r="G104" s="31">
        <v>114.19</v>
      </c>
      <c r="H104" s="32">
        <v>20</v>
      </c>
      <c r="I104" s="40">
        <f t="shared" si="3"/>
        <v>2283.8000000000002</v>
      </c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5" customFormat="1" ht="40.5" customHeight="1" x14ac:dyDescent="0.25">
      <c r="A105" s="7"/>
      <c r="B105" s="39">
        <v>7</v>
      </c>
      <c r="C105" s="28" t="s">
        <v>16</v>
      </c>
      <c r="D105" s="29" t="s">
        <v>26</v>
      </c>
      <c r="E105" s="22">
        <v>20</v>
      </c>
      <c r="F105" s="30" t="s">
        <v>12</v>
      </c>
      <c r="G105" s="31">
        <v>73.27</v>
      </c>
      <c r="H105" s="32">
        <v>400</v>
      </c>
      <c r="I105" s="40">
        <f t="shared" si="3"/>
        <v>29308</v>
      </c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5" customFormat="1" ht="39.75" customHeight="1" x14ac:dyDescent="0.25">
      <c r="A106" s="7"/>
      <c r="B106" s="39">
        <v>8</v>
      </c>
      <c r="C106" s="28" t="s">
        <v>59</v>
      </c>
      <c r="D106" s="29" t="s">
        <v>71</v>
      </c>
      <c r="E106" s="22">
        <v>10</v>
      </c>
      <c r="F106" s="30" t="s">
        <v>12</v>
      </c>
      <c r="G106" s="31">
        <v>187.03</v>
      </c>
      <c r="H106" s="32">
        <v>20</v>
      </c>
      <c r="I106" s="40">
        <f t="shared" si="3"/>
        <v>3740.6</v>
      </c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5" customFormat="1" ht="37.5" customHeight="1" x14ac:dyDescent="0.25">
      <c r="A107" s="7"/>
      <c r="B107" s="39">
        <v>9</v>
      </c>
      <c r="C107" s="28" t="s">
        <v>59</v>
      </c>
      <c r="D107" s="29" t="s">
        <v>72</v>
      </c>
      <c r="E107" s="22">
        <v>5</v>
      </c>
      <c r="F107" s="30" t="s">
        <v>12</v>
      </c>
      <c r="G107" s="31">
        <v>259.22000000000003</v>
      </c>
      <c r="H107" s="32">
        <v>105</v>
      </c>
      <c r="I107" s="40">
        <f t="shared" si="3"/>
        <v>27218.100000000002</v>
      </c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5" customFormat="1" x14ac:dyDescent="0.25">
      <c r="A108" s="7"/>
      <c r="B108" s="39">
        <v>10</v>
      </c>
      <c r="C108" s="28" t="s">
        <v>60</v>
      </c>
      <c r="D108" s="29" t="s">
        <v>73</v>
      </c>
      <c r="E108" s="22">
        <v>20</v>
      </c>
      <c r="F108" s="30" t="s">
        <v>12</v>
      </c>
      <c r="G108" s="31">
        <v>76.319999999999993</v>
      </c>
      <c r="H108" s="32">
        <v>100</v>
      </c>
      <c r="I108" s="40">
        <f t="shared" si="3"/>
        <v>7631.9999999999991</v>
      </c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5" customFormat="1" x14ac:dyDescent="0.25">
      <c r="A109" s="7"/>
      <c r="B109" s="39">
        <v>11</v>
      </c>
      <c r="C109" s="28" t="s">
        <v>41</v>
      </c>
      <c r="D109" s="29" t="s">
        <v>27</v>
      </c>
      <c r="E109" s="22">
        <v>20</v>
      </c>
      <c r="F109" s="30" t="s">
        <v>12</v>
      </c>
      <c r="G109" s="31">
        <v>70.87</v>
      </c>
      <c r="H109" s="32">
        <v>40</v>
      </c>
      <c r="I109" s="40">
        <f t="shared" si="3"/>
        <v>2834.8</v>
      </c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5" customFormat="1" ht="30" x14ac:dyDescent="0.25">
      <c r="A110" s="7"/>
      <c r="B110" s="39">
        <v>12</v>
      </c>
      <c r="C110" s="28" t="s">
        <v>17</v>
      </c>
      <c r="D110" s="29" t="s">
        <v>28</v>
      </c>
      <c r="E110" s="22">
        <v>1</v>
      </c>
      <c r="F110" s="30" t="s">
        <v>12</v>
      </c>
      <c r="G110" s="31">
        <v>583.88</v>
      </c>
      <c r="H110" s="32">
        <v>1</v>
      </c>
      <c r="I110" s="40">
        <f t="shared" si="3"/>
        <v>583.88</v>
      </c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5" customFormat="1" ht="30" x14ac:dyDescent="0.25">
      <c r="A111" s="7"/>
      <c r="B111" s="39">
        <v>13</v>
      </c>
      <c r="C111" s="28" t="s">
        <v>18</v>
      </c>
      <c r="D111" s="29" t="s">
        <v>74</v>
      </c>
      <c r="E111" s="22">
        <v>20</v>
      </c>
      <c r="F111" s="30" t="s">
        <v>12</v>
      </c>
      <c r="G111" s="31">
        <v>163.41</v>
      </c>
      <c r="H111" s="32">
        <v>420</v>
      </c>
      <c r="I111" s="40">
        <f t="shared" si="3"/>
        <v>68632.2</v>
      </c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5" customFormat="1" ht="34.5" customHeight="1" x14ac:dyDescent="0.25">
      <c r="A112" s="7"/>
      <c r="B112" s="39">
        <v>14</v>
      </c>
      <c r="C112" s="28" t="s">
        <v>82</v>
      </c>
      <c r="D112" s="29" t="s">
        <v>85</v>
      </c>
      <c r="E112" s="22">
        <v>4</v>
      </c>
      <c r="F112" s="30" t="s">
        <v>12</v>
      </c>
      <c r="G112" s="31">
        <v>162.01</v>
      </c>
      <c r="H112" s="32">
        <v>20</v>
      </c>
      <c r="I112" s="40">
        <f t="shared" si="3"/>
        <v>3240.2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5" customFormat="1" ht="30" x14ac:dyDescent="0.25">
      <c r="A113" s="7"/>
      <c r="B113" s="39">
        <v>15</v>
      </c>
      <c r="C113" s="28" t="s">
        <v>19</v>
      </c>
      <c r="D113" s="29" t="s">
        <v>45</v>
      </c>
      <c r="E113" s="22">
        <v>20</v>
      </c>
      <c r="F113" s="30" t="s">
        <v>12</v>
      </c>
      <c r="G113" s="31">
        <v>439.79</v>
      </c>
      <c r="H113" s="32">
        <v>60</v>
      </c>
      <c r="I113" s="40">
        <f t="shared" si="3"/>
        <v>26387.4</v>
      </c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5" customFormat="1" x14ac:dyDescent="0.25">
      <c r="A114" s="7"/>
      <c r="B114" s="39">
        <v>16</v>
      </c>
      <c r="C114" s="28" t="s">
        <v>20</v>
      </c>
      <c r="D114" s="29" t="s">
        <v>29</v>
      </c>
      <c r="E114" s="22">
        <v>20</v>
      </c>
      <c r="F114" s="30" t="s">
        <v>12</v>
      </c>
      <c r="G114" s="31">
        <v>60.87</v>
      </c>
      <c r="H114" s="32">
        <v>60</v>
      </c>
      <c r="I114" s="40">
        <f t="shared" si="3"/>
        <v>3652.2</v>
      </c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5" customFormat="1" x14ac:dyDescent="0.25">
      <c r="A115" s="7"/>
      <c r="B115" s="39">
        <v>17</v>
      </c>
      <c r="C115" s="28" t="s">
        <v>21</v>
      </c>
      <c r="D115" s="29" t="s">
        <v>30</v>
      </c>
      <c r="E115" s="22">
        <v>20</v>
      </c>
      <c r="F115" s="30" t="s">
        <v>12</v>
      </c>
      <c r="G115" s="31">
        <v>63.86</v>
      </c>
      <c r="H115" s="32">
        <v>90</v>
      </c>
      <c r="I115" s="40">
        <f t="shared" si="3"/>
        <v>5747.4</v>
      </c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5" customFormat="1" ht="31.5" customHeight="1" x14ac:dyDescent="0.25">
      <c r="A116" s="7"/>
      <c r="B116" s="39">
        <v>18</v>
      </c>
      <c r="C116" s="28" t="s">
        <v>22</v>
      </c>
      <c r="D116" s="29" t="s">
        <v>31</v>
      </c>
      <c r="E116" s="22">
        <v>20</v>
      </c>
      <c r="F116" s="30" t="s">
        <v>12</v>
      </c>
      <c r="G116" s="31">
        <v>72.84</v>
      </c>
      <c r="H116" s="32">
        <v>280</v>
      </c>
      <c r="I116" s="40">
        <f t="shared" si="3"/>
        <v>20395.2</v>
      </c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5" customFormat="1" ht="34.5" customHeight="1" x14ac:dyDescent="0.25">
      <c r="A117" s="7"/>
      <c r="B117" s="39">
        <v>19</v>
      </c>
      <c r="C117" s="28" t="s">
        <v>84</v>
      </c>
      <c r="D117" s="29" t="s">
        <v>87</v>
      </c>
      <c r="E117" s="22">
        <v>20</v>
      </c>
      <c r="F117" s="30" t="s">
        <v>12</v>
      </c>
      <c r="G117" s="31">
        <v>68.040000000000006</v>
      </c>
      <c r="H117" s="32">
        <v>80</v>
      </c>
      <c r="I117" s="40">
        <f t="shared" si="3"/>
        <v>5443.2000000000007</v>
      </c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5" customFormat="1" ht="15.75" customHeight="1" x14ac:dyDescent="0.25">
      <c r="A118" s="7"/>
      <c r="B118" s="39">
        <v>20</v>
      </c>
      <c r="C118" s="28" t="s">
        <v>61</v>
      </c>
      <c r="D118" s="29" t="s">
        <v>77</v>
      </c>
      <c r="E118" s="22">
        <v>20</v>
      </c>
      <c r="F118" s="30" t="s">
        <v>12</v>
      </c>
      <c r="G118" s="31">
        <v>67.2</v>
      </c>
      <c r="H118" s="32">
        <v>150</v>
      </c>
      <c r="I118" s="40">
        <f t="shared" si="3"/>
        <v>10080</v>
      </c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5" customFormat="1" ht="35.25" customHeight="1" x14ac:dyDescent="0.25">
      <c r="A119" s="7"/>
      <c r="B119" s="39">
        <v>21</v>
      </c>
      <c r="C119" s="28" t="s">
        <v>65</v>
      </c>
      <c r="D119" s="29" t="s">
        <v>80</v>
      </c>
      <c r="E119" s="22">
        <v>10</v>
      </c>
      <c r="F119" s="30" t="s">
        <v>12</v>
      </c>
      <c r="G119" s="31">
        <v>511.05</v>
      </c>
      <c r="H119" s="32">
        <v>20</v>
      </c>
      <c r="I119" s="40">
        <f t="shared" si="3"/>
        <v>10221</v>
      </c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5" customFormat="1" ht="18" customHeight="1" x14ac:dyDescent="0.25">
      <c r="A120" s="7"/>
      <c r="B120" s="39">
        <v>22</v>
      </c>
      <c r="C120" s="28" t="s">
        <v>24</v>
      </c>
      <c r="D120" s="29" t="s">
        <v>32</v>
      </c>
      <c r="E120" s="22">
        <v>10</v>
      </c>
      <c r="F120" s="30" t="s">
        <v>12</v>
      </c>
      <c r="G120" s="31">
        <v>74.599999999999994</v>
      </c>
      <c r="H120" s="32">
        <v>310</v>
      </c>
      <c r="I120" s="40">
        <f t="shared" si="3"/>
        <v>23126</v>
      </c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5" customFormat="1" ht="18" customHeight="1" x14ac:dyDescent="0.25">
      <c r="A121" s="7"/>
      <c r="B121" s="39">
        <v>23</v>
      </c>
      <c r="C121" s="28" t="s">
        <v>44</v>
      </c>
      <c r="D121" s="29" t="s">
        <v>47</v>
      </c>
      <c r="E121" s="25">
        <v>0.91</v>
      </c>
      <c r="F121" s="30" t="s">
        <v>9</v>
      </c>
      <c r="G121" s="31">
        <v>129.13</v>
      </c>
      <c r="H121" s="32">
        <v>5</v>
      </c>
      <c r="I121" s="40">
        <f t="shared" si="3"/>
        <v>645.65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11" customFormat="1" ht="14.25" x14ac:dyDescent="0.25">
      <c r="A122" s="8"/>
      <c r="B122" s="41"/>
      <c r="C122" s="9" t="s">
        <v>11</v>
      </c>
      <c r="D122" s="2"/>
      <c r="E122" s="18"/>
      <c r="F122" s="19"/>
      <c r="G122" s="21"/>
      <c r="H122" s="20"/>
      <c r="I122" s="42">
        <f>SUM(I99:I121)</f>
        <v>308932.27000000008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 s="14" customFormat="1" ht="21" customHeight="1" x14ac:dyDescent="0.25">
      <c r="A123" s="12"/>
      <c r="B123" s="68" t="s">
        <v>3</v>
      </c>
      <c r="C123" s="69"/>
      <c r="D123" s="69"/>
      <c r="E123" s="69"/>
      <c r="F123" s="69"/>
      <c r="G123" s="69"/>
      <c r="H123" s="69"/>
      <c r="I123" s="43">
        <f>I122+I97+I69+I44</f>
        <v>1272042.5580000002</v>
      </c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s="17" customFormat="1" ht="15" customHeight="1" x14ac:dyDescent="0.25">
      <c r="A124" s="15"/>
      <c r="B124" s="68" t="s">
        <v>8</v>
      </c>
      <c r="C124" s="69"/>
      <c r="D124" s="69"/>
      <c r="E124" s="69"/>
      <c r="F124" s="69"/>
      <c r="G124" s="69"/>
      <c r="H124" s="37">
        <v>0.2</v>
      </c>
      <c r="I124" s="43">
        <f>I123*H124</f>
        <v>254408.51160000006</v>
      </c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s="17" customFormat="1" ht="15.75" customHeight="1" x14ac:dyDescent="0.25">
      <c r="A125" s="15"/>
      <c r="B125" s="68" t="s">
        <v>4</v>
      </c>
      <c r="C125" s="69"/>
      <c r="D125" s="69"/>
      <c r="E125" s="69"/>
      <c r="F125" s="69"/>
      <c r="G125" s="69"/>
      <c r="H125" s="69"/>
      <c r="I125" s="43">
        <f>I123+I124</f>
        <v>1526451.0696000003</v>
      </c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ht="15.75" thickBot="1" x14ac:dyDescent="0.3">
      <c r="B126" s="44"/>
      <c r="C126" s="45"/>
      <c r="D126" s="46"/>
      <c r="E126" s="47"/>
      <c r="F126" s="48"/>
      <c r="G126" s="48"/>
      <c r="H126" s="49"/>
      <c r="I126" s="50"/>
    </row>
    <row r="127" spans="1:19" ht="15.75" thickBot="1" x14ac:dyDescent="0.3">
      <c r="B127" s="65" t="s">
        <v>101</v>
      </c>
      <c r="C127" s="66"/>
      <c r="D127" s="66"/>
      <c r="E127" s="66"/>
      <c r="F127" s="66"/>
      <c r="G127" s="66"/>
      <c r="H127" s="66"/>
      <c r="I127" s="67"/>
    </row>
  </sheetData>
  <mergeCells count="10">
    <mergeCell ref="B127:I127"/>
    <mergeCell ref="B123:H123"/>
    <mergeCell ref="B124:G124"/>
    <mergeCell ref="B125:H125"/>
    <mergeCell ref="B3:I3"/>
    <mergeCell ref="C6:I6"/>
    <mergeCell ref="B98:I98"/>
    <mergeCell ref="B7:I7"/>
    <mergeCell ref="B45:I45"/>
    <mergeCell ref="B70:I70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ХЭС-СЭС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2019-10-10T02:02:43Z</cp:lastPrinted>
  <dcterms:created xsi:type="dcterms:W3CDTF">2018-05-22T01:14:50Z</dcterms:created>
  <dcterms:modified xsi:type="dcterms:W3CDTF">2019-10-14T06:15:01Z</dcterms:modified>
</cp:coreProperties>
</file>