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22201 А МСП\ДоЗ\Приложение 1 Технические требования\"/>
    </mc:Choice>
  </mc:AlternateContent>
  <bookViews>
    <workbookView xWindow="0" yWindow="0" windowWidth="27930" windowHeight="11160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6" i="1" l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F268" i="1" l="1"/>
  <c r="F237" i="1"/>
  <c r="F180" i="1"/>
  <c r="F66" i="1"/>
  <c r="G265" i="1" l="1"/>
  <c r="G264" i="1"/>
  <c r="G263" i="1"/>
  <c r="G262" i="1"/>
  <c r="G261" i="1"/>
  <c r="G260" i="1"/>
  <c r="G259" i="1"/>
  <c r="G258" i="1"/>
  <c r="G257" i="1"/>
  <c r="G256" i="1"/>
  <c r="G6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36" i="1"/>
  <c r="G235" i="1"/>
  <c r="G234" i="1"/>
  <c r="G233" i="1"/>
  <c r="G232" i="1"/>
  <c r="G231" i="1"/>
  <c r="G230" i="1"/>
  <c r="G229" i="1"/>
  <c r="G228" i="1"/>
  <c r="G227" i="1"/>
  <c r="G226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67" i="1"/>
  <c r="G266" i="1"/>
  <c r="G255" i="1"/>
  <c r="G254" i="1"/>
  <c r="G253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155" i="1"/>
  <c r="G154" i="1"/>
  <c r="G153" i="1"/>
  <c r="G152" i="1"/>
  <c r="G151" i="1"/>
  <c r="G150" i="1"/>
  <c r="G149" i="1"/>
  <c r="G148" i="1"/>
  <c r="G147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22" i="1"/>
  <c r="G21" i="1"/>
  <c r="G20" i="1"/>
  <c r="G19" i="1"/>
  <c r="G18" i="1"/>
  <c r="G17" i="1"/>
  <c r="G16" i="1"/>
  <c r="G15" i="1"/>
  <c r="G30" i="1"/>
  <c r="G29" i="1"/>
  <c r="G28" i="1"/>
  <c r="G27" i="1"/>
  <c r="G26" i="1"/>
  <c r="G25" i="1"/>
  <c r="G24" i="1"/>
  <c r="G23" i="1"/>
  <c r="G38" i="1"/>
  <c r="G37" i="1"/>
  <c r="G36" i="1"/>
  <c r="G35" i="1"/>
  <c r="G34" i="1"/>
  <c r="G33" i="1"/>
  <c r="G32" i="1"/>
  <c r="G31" i="1"/>
  <c r="G268" i="1" l="1"/>
  <c r="G237" i="1"/>
  <c r="G180" i="1"/>
  <c r="G7" i="1"/>
  <c r="G8" i="1"/>
  <c r="G9" i="1"/>
  <c r="G10" i="1"/>
  <c r="G11" i="1"/>
  <c r="G12" i="1"/>
  <c r="G13" i="1" l="1"/>
  <c r="G14" i="1"/>
  <c r="G66" i="1" l="1"/>
  <c r="G269" i="1" l="1"/>
  <c r="G270" i="1" s="1"/>
  <c r="G271" i="1" s="1"/>
</calcChain>
</file>

<file path=xl/sharedStrings.xml><?xml version="1.0" encoding="utf-8"?>
<sst xmlns="http://schemas.openxmlformats.org/spreadsheetml/2006/main" count="529" uniqueCount="181">
  <si>
    <t>Наименование продукции (товары / работы / услуги), являющейся предметом закупки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</si>
  <si>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</si>
  <si>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</si>
  <si>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</si>
  <si>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</si>
  <si>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</si>
  <si>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</si>
  <si>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</si>
  <si>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>Кроме того, НДС, руб.</t>
  </si>
  <si>
    <t>1. филиал АО «ДРСК» «Амурские электрические сети»</t>
  </si>
  <si>
    <t>Отгрузочные реквизиты: Станция Благовещенск Заб. Ж.Д. код станции- 954704, код предприятия – 9533, ОКПО – 97987579</t>
  </si>
  <si>
    <t>Проволока колючая "Егоза" диаметр витка 450 мм, нить АКЛ "Егоза"</t>
  </si>
  <si>
    <t>Проволока колючая д-3 мм ГОСТ 285</t>
  </si>
  <si>
    <t>Проволока стальная для армирования д-3 мм ВР1,  ГОСТ 6727</t>
  </si>
  <si>
    <t>Проволока стальная катанная д-6,5 мм ст3сп-пс, ГОСТ 30136</t>
  </si>
  <si>
    <t>Проволока стальная общего назначения д-2 мм, ГОСТ 3282</t>
  </si>
  <si>
    <t>Профилированный лист НС-44-0,7-1050/980-5500</t>
  </si>
  <si>
    <t>Сталь листовая б-1 мм ст3сп-пс, х/к, ГОСТ 19904</t>
  </si>
  <si>
    <t>Сталь листовая б-1,5 мм ст3сп-пс, х/к, ГОСТ 19904</t>
  </si>
  <si>
    <t>Сталь листовая б-10 мм ст3сп-пс, г/к, ГОСТ 19903</t>
  </si>
  <si>
    <t>Сталь листовая б-2 мм ст3сп-пс, х/к, ГОСТ 19904</t>
  </si>
  <si>
    <t>Сталь листовая б-3 мм ст3сп-пс, г/к, ГОСТ 19903</t>
  </si>
  <si>
    <t>Сталь листовая б-4 мм ст3сп-пс, г/к, ГОСТ 19903</t>
  </si>
  <si>
    <t>Сталь листовая б-5 мм ст3сп-пс, г/к, ГОСТ 19903</t>
  </si>
  <si>
    <t>Сталь листовая кровельная б-0,55 мм 0,8 пс, х/к, ГОСТ 14918</t>
  </si>
  <si>
    <t>Сталь листовая рифленая б-4р мм ст3сп-пс, ГОСТ 8568</t>
  </si>
  <si>
    <t>Сталь полосовая 40х4 мм ст3сп-пс, ГОСТ 103</t>
  </si>
  <si>
    <t>Сталь полосовая 50х5 мм ст3сп-пс, ГОСТ 103</t>
  </si>
  <si>
    <t>Труба стальная ВГП ду-15 мм ст3сп-пс, длина не менее 9 м, ГОСТ 3262</t>
  </si>
  <si>
    <t>Труба стальная ВГП ду-150 мм ст3сп-пс, длина не менее 9 м, ГОСТ 3262</t>
  </si>
  <si>
    <t>Труба стальная ВГП ду-20 мм ст3сп-пс, длина не менее 9 м, ГОСТ 3262</t>
  </si>
  <si>
    <t>Труба стальная ВГП ду-25 мм ст3сп-пс, длина не менее 9 м, ГОСТ 3262</t>
  </si>
  <si>
    <t>Труба стальная ВГП ду-32 мм ст3сп-пс, длина не менее 9 м, ГОСТ 3262</t>
  </si>
  <si>
    <t>Труба стальная прямоугольная 40х25х3 мм, ГОСТ 8639</t>
  </si>
  <si>
    <t>тн</t>
  </si>
  <si>
    <t xml:space="preserve">Итого по филиалу Амурские электрические сети  </t>
  </si>
  <si>
    <t>2. филиал АО «ДРСК» «Приморские электрические сети»</t>
  </si>
  <si>
    <t>Отгрузочные реквизиты: Станция получения: Уссурийск  ДВ.ЖД,  код станции- 988306, Код предприятия- 2452, ОКПО- 97053894</t>
  </si>
  <si>
    <t>Проволока катанная д-6 мм ст3сп, ТУ 14-1-5282-94</t>
  </si>
  <si>
    <t>Проволока стальная для армирования д- 8 мм ВР1, ГОСТ 6727</t>
  </si>
  <si>
    <t>Проволока стальная катанная д-8 мм ст3сп-пс, ГОСТ 30136</t>
  </si>
  <si>
    <t>Проволока стальная общего назначения д-4 мм, ГОСТ 3282</t>
  </si>
  <si>
    <t>Проволока стальная оцинкованная д-2мм, ГОСТ 3282</t>
  </si>
  <si>
    <t>Профилированный лист окрашенный С-21-0,7-1100-6000 RAL 8017 ОЦ/ГОСТ 24045</t>
  </si>
  <si>
    <t>Профилированный лист окрашенный С21-1000-0,6  ОЦ МЛ-1202/ГОСТ 24045</t>
  </si>
  <si>
    <t>Профилированный лист окрашенный С-8-0,65-1150-6000 RAL 8017 ОЦ/ГОСТ 24045</t>
  </si>
  <si>
    <t>Сталь арматурная д-6 мм, класс А-1, ГОСТ 5781</t>
  </si>
  <si>
    <t>Сталь листовая б-2 мм ст3сп-пс, г/к, ГОСТ 19903</t>
  </si>
  <si>
    <t>Сталь листовая б-3 мм ст3сп-пс, х/к, ГОСТ 19904</t>
  </si>
  <si>
    <t>Сталь листовая б-30 мм ст3сп-пс, г/к, ГОСТ 19903</t>
  </si>
  <si>
    <t xml:space="preserve">Сталь листовая оцинкованная б-0,55 мм х/к, размер:1000х2000 мм, ТУ 14-4766-90  </t>
  </si>
  <si>
    <t>Сталь листовая оцинкованная б-0,55 хк, размер:1000х2500 мм, ГОСТ 14918</t>
  </si>
  <si>
    <t>Сталь полосовая 60х5 мм ст3сп-пс, ГОСТ 103</t>
  </si>
  <si>
    <t>Труба стальная ВГП д-25х3,2 мм, ст3сп-пс, ГОСТ 3262</t>
  </si>
  <si>
    <t xml:space="preserve">Труба стальная ВГП д-32х3,2 мм, ст3сп-пс, ГОСТ 3262 </t>
  </si>
  <si>
    <t>Труба стальная ВГП ду-50 мм ст3сп-пс, длина не менее 9 м, ГОСТ 3262</t>
  </si>
  <si>
    <t>Итого по филиалу Приморские электрические сети</t>
  </si>
  <si>
    <t>3. филиал АО «ДРСК» «Хабаровские электрические сети»</t>
  </si>
  <si>
    <t xml:space="preserve">Отгрузочные реквизиты: Станция получения: Хабаровск-2 ДВЖД, код станции- 970001, код предприятия- 9531, ОКПО- 98097847    </t>
  </si>
  <si>
    <t>Профилированный лист окрашенный Н60-845-0,7 ОЦ МЛ-1202/ГОСТ24045</t>
  </si>
  <si>
    <t>Сталь листовая б-4мм ст3сп-пс, х/к, ГОСТ 19904</t>
  </si>
  <si>
    <t xml:space="preserve">Итого по филиалу Хабаровские электрические сети   </t>
  </si>
  <si>
    <t>4. филиал АО «ДРСК» «Южно-Якутские электрические сети»</t>
  </si>
  <si>
    <t xml:space="preserve">Отгрузочные реквизиты: Станция получения: Алдан НВСТР через Нерюнгри- Грузовая ДВЖД ООО «Ассоциация строителей АЯМ» для филиала АО «ДРСК» «Южно-Якутские электрические сети»,
код станции- 914001, код получателя- 1091, ОКПО- 23309160 </t>
  </si>
  <si>
    <t>Итого по филиалу Южно- Якутские электрические сети</t>
  </si>
  <si>
    <t>Уголок стальной 50х50х4 мм ст3сп-пс, длина не менее 9 м, ГОСТ 8509</t>
  </si>
  <si>
    <t>Уголок стальной 63х63х4 мм ст3сп-пс, длина не менее 9 м, ГОСТ 8509</t>
  </si>
  <si>
    <t>Круг стальной д-10 мм ст3сп-пс, длина не менее 9 м, ГОСТ 2590</t>
  </si>
  <si>
    <t>Круг стальной д-12 мм ст3сп-пс, длина не менее 9 м, ГОСТ 2590</t>
  </si>
  <si>
    <t>Круг стальной д-14 мм ст3сп-пс, длина не менее 9 м,  ГОСТ 2590</t>
  </si>
  <si>
    <t>Круг стальной д-16 мм ст3сп-пс, длина не менее 9 м, ГОСТ 2590</t>
  </si>
  <si>
    <t>Круг стальной д-18 мм ст3сп-пс, длина не менее 9 м, ГОСТ 2590</t>
  </si>
  <si>
    <t>Круг стальной д-22 мм ст3сп-пс, длина не менее 9 м, ГОСТ 2590</t>
  </si>
  <si>
    <t>Круг стальной д-30 мм ст3сп-пс, длина не менее 9 м, ГОСТ 2590</t>
  </si>
  <si>
    <t>Круг стальной д-50 мм ст3сп-пс, длина не менее 9 м, ГОСТ 2590</t>
  </si>
  <si>
    <t>Профнастил полимер С8 0.45 1.2М 6М ПЭ RAL5005 Сигнально-синий ГОСТ 24045</t>
  </si>
  <si>
    <t>Сталь арматурная д-20 мм ст3сп-пс, класс А-1, длина не менее 9 м, ГОСТ 5781</t>
  </si>
  <si>
    <t xml:space="preserve">Сталь листовая оцинкованная б-0,5 мм х/к, ГОСТ 14918 </t>
  </si>
  <si>
    <t>Сталь листовая оцинкованная б-0,8 хк, размер:1000х2500 мм, ГОСТ 14918</t>
  </si>
  <si>
    <t>Сталь листовая рифленная б-3р мм ст3сп-пс, ГОСТ 8568</t>
  </si>
  <si>
    <t>Сталь листовая чечевичная б-3ч мм ст3сп-пс, ГОСТ 8568</t>
  </si>
  <si>
    <t>Труба стальная ВГП ду-40 мм ст3сп-пс, длина не менее 9 м, ГОСТ 3262</t>
  </si>
  <si>
    <t>Труба стальная квадратная 100х100х4 мм, ст3сп-пс, длина не менее 6 м, ГОСТ 8639</t>
  </si>
  <si>
    <t>Труба стальная квадратная 50х50х2 мм, ст3сп-пс, длина не менее 6 м, ГОСТ 8639</t>
  </si>
  <si>
    <t>Труба стальная квадратная 50х50х3 мм, ст3сп-пс, длина не менее 6 м, ГОСТ 8639</t>
  </si>
  <si>
    <t>Труба стальная прямоугольная 50х25х2 мм, ст3сп-пс, длина не менее 6 м, ГОСТ 8639</t>
  </si>
  <si>
    <t>Труба стальная электросварная прямошовная д-108х4 мм ст3сп-пс, длина не менее 9 м, ГОСТ 10704</t>
  </si>
  <si>
    <t>Труба стальная электросварная прямошовная д-108х4 мм, ст3сп-пс, ГОСТ 10705</t>
  </si>
  <si>
    <t>Труба стальная электросварная прямошовная д-159х4,5 мм ст3сп-пс, длина не менее 9 м, ГОСТ 10704, 10706</t>
  </si>
  <si>
    <t>Труба стальная электросварная прямошовная д-57х3,5 мм ст3сп-пс, длина не менее 9 м, ГОСТ 10704</t>
  </si>
  <si>
    <t>Уголок стальной 100х100х8 мм ст3сп-пс, длина не менее 9 м, ГОСТ 8509</t>
  </si>
  <si>
    <t>Уголок стальной 32х32х4 мм ст3сп-пс, длина не менее 9 м, ГОСТ 8509</t>
  </si>
  <si>
    <t>Уголок стальной 35х35х4 мм ст3сп-пс, длина не менее 9 м, ГОСТ 8509</t>
  </si>
  <si>
    <t>Уголок стальной 40х40х4 мм ст3сп-пс, длина не менее 9 м, ГОСТ 8509</t>
  </si>
  <si>
    <t>Уголок стальной 45х45х3 мм ст3сп-пс, длина не менее 9 м, ГОСТ 8509</t>
  </si>
  <si>
    <t>Уголок стальной 50х50х5 мм ст3сп-пс, длина не менее 9 м, ГОСТ 8509</t>
  </si>
  <si>
    <t>Уголок стальной 63х63х5 мм ст3сп-пс, длина не менее 9 м, ГОСТ 8509</t>
  </si>
  <si>
    <t>Уголок стальной 75х75х5 мм ст3сп-пс, длина не менее 9 м, ГОСТ 8509</t>
  </si>
  <si>
    <t>Уголок стальной 90х90х7 мм ст3сп-пс, длина не менее 9 м, ГОСТ 8509</t>
  </si>
  <si>
    <t>Швеллер стальной №10П ст3сп-пс, длина не менее 9 м, ГОСТ 8240</t>
  </si>
  <si>
    <t>Швеллер стальной №12П ст3сп-пс, длина не менее 9 м, ГОСТ 8240</t>
  </si>
  <si>
    <t>Швеллер стальной №16П ст3сп-пс, длина не менее 9 м, ГОСТ 8240</t>
  </si>
  <si>
    <t>Швеллер стальной №20П ст3сп-пс, длина не менее 9 м, ГОСТ 8240</t>
  </si>
  <si>
    <t>Шестигранник стальной д-24 мм ст35, длина не менее 6 м, ГОСТ 2879</t>
  </si>
  <si>
    <t>Профилированный лист С-21-0,6-1000 ОЦ/ГОСТ 24045</t>
  </si>
  <si>
    <t>Круг стальной д-10 мм ст45, длина не менее 6 м, ГОСТ 2590</t>
  </si>
  <si>
    <t>Круг стальной д-12 мм ст 45, длина не менее 6 м, ГОСТ 2590</t>
  </si>
  <si>
    <t>Круг стальной д-16 мм ст45, длина не менее 6 м, ГОСТ 2590</t>
  </si>
  <si>
    <t>Круг стальной д-18 мм ст45, длина не менее 6 м, ГОСТ 2590</t>
  </si>
  <si>
    <t>Круг стальной д-19 мм ст3сп-пс, длина не менее 9 м, ГОСТ 2590</t>
  </si>
  <si>
    <t>Круг стальной д-20 мм ст3сп-пс, длина не менее 9 м, ГОСТ 2590</t>
  </si>
  <si>
    <t>Круг стальной д-30 мм ст45, длина не менее 6 м, ГОСТ 2590</t>
  </si>
  <si>
    <t>Круг стальной д-40 мм ст45, длина не менее 6 м, ГОСТ 2590</t>
  </si>
  <si>
    <t>Круг стальной д-50 мм ст45, длина не менее 6 м, ГОСТ 2590</t>
  </si>
  <si>
    <t>Круг стальной д-70 мм ст3сп-пс, длина не менее 9 м, ГОСТ 2590</t>
  </si>
  <si>
    <t>Проволока колючая  д-2,8 мм ГОСТ 285</t>
  </si>
  <si>
    <t>Проволока колючая "Егоза", диаметр витка 600 мм, нить АКП Егоза</t>
  </si>
  <si>
    <t>Проволока стальная катанная д-5 мм ст3сп-пс, ГОСТ 30136</t>
  </si>
  <si>
    <t>Проволока стальная общего назначения д-1,6 мм, ГОСТ 3282</t>
  </si>
  <si>
    <t>Проволока стальная оцинкованная д-4 мм, ГОСТ 3282</t>
  </si>
  <si>
    <t>Профилированный лист С-21-0,7-1000 ОЦ/ГОСТ 24045</t>
  </si>
  <si>
    <t>Профилированный лист С-8-1150-0,7 ОЦ МЛ-2012/ГОСТ 24045</t>
  </si>
  <si>
    <t>Сталь арматурная д-12 мм ст3сп-пс, класс А-1, длина не менее 9 м, ГОСТ 5781</t>
  </si>
  <si>
    <t>Сталь арматурная д-16 мм ст3сп-пс, класс А-1, длина не менее 9 м, ГОСТ 5781</t>
  </si>
  <si>
    <t>Сталь арматурная периодическая д-10 мм ст25г2с (35гс), класс А-III, длина не менее 9 м, ГОСТ 5781</t>
  </si>
  <si>
    <t>Сталь арматурная периодическая д-12 мм ст25г2с (35гс), класс  А-III, длина не менее 9 м, ГОСТ 5781</t>
  </si>
  <si>
    <t>Сталь арматурная периодическая д-14 мм ст25г2с (35гс), класс А-III, длина не менее 9 м, ГОСТ 5781</t>
  </si>
  <si>
    <t>Сталь арматурная периодическая д-16 мм ст25г2с (35гс), класс А-III, длина не менее 9 м, ГОСТ 5781</t>
  </si>
  <si>
    <t>Сталь арматурная периодическая д-8 мм ст25г2с (35гс), класс А-III, длина не менее 9 м, ГОСТ 5781</t>
  </si>
  <si>
    <t>Сталь листовая б-2,5 мм ст3сп-пс, г/к ГОСТ 19903</t>
  </si>
  <si>
    <t>Сталь листовая кровельная  б-0,6 мм х/к, ТУ 14-11-262-89</t>
  </si>
  <si>
    <t>Сталь листовая оцинкованная</t>
  </si>
  <si>
    <t>Сталь листовая оцинкованная б-0,55 мм х/к, размер: 1250х2500 мм, ТУ 14-4766-90</t>
  </si>
  <si>
    <t>Сталь листовая оцинкованная б-0,55 мм, размер: 1250х2500 мм, ст08пс, ТУ14-4766-90</t>
  </si>
  <si>
    <t>Труба стальная бесшовная горячедеформированная д-32х4 мм ст20, длина не менее 9 м ГОСТ 8732</t>
  </si>
  <si>
    <t>Труба стальная бесшовная холоднодеформированная д-25х3 мм  ст20,  длина не менее 9 м, ГОСТ 8734</t>
  </si>
  <si>
    <t>Труба стальная бесшовная холоднодеформированная д-25х3 мм ст20, длина не менее 9 м, ГОСТ 8734</t>
  </si>
  <si>
    <t>Труба стальная бесшовная холоднодеформированная д-32х4 мм ст20, длина не менее 9 м, ГОСТ 8734</t>
  </si>
  <si>
    <t>Труба стальная ВГП  ду- 90 мм ст3сп-пс, длина не менее 9 м, ГОСТ 3262</t>
  </si>
  <si>
    <t>Труба стальная ВГП ду-76 мм  ст3сп-пс, длина не менее 9 м, ГОСТ 3262</t>
  </si>
  <si>
    <t>Труба стальная квадратная 40х40х2 мм, ст3сп-пс, длина не менее 6 м, ГОСТ 8639</t>
  </si>
  <si>
    <t>Труба стальная квадратная 80х80х3 мм, ст3сп-пс, ГОСТ 3262</t>
  </si>
  <si>
    <t>Труба стальная оцинкованная d-32х3,2мм ГОСТ 17375-2001</t>
  </si>
  <si>
    <t>Труба стальная электросварная прямошовная д-25х2,5 мм ст3сп-пс, длина не менее 9 м, ГОСТ 10704</t>
  </si>
  <si>
    <t>Уголок стальной 25х25х3 мм ст3сп-пс, длина не менее 9 м, ГОСТ 8509</t>
  </si>
  <si>
    <t>Уголок стальной 36х36х4 мм ст3сп-пс, длина не менее 9 м, ГОСТ 8509</t>
  </si>
  <si>
    <t>Уголок стальной 40х40х3 мм ст3сп-пс, длина не менее 9 м, ГОСТ 8509</t>
  </si>
  <si>
    <t>Уголок стальной 45х45х4 мм ст3сп-пс, длина не менее 9 м, ГОСТ 8509</t>
  </si>
  <si>
    <t>Уголок стальной 45х45х5 мм ст3сп-пс, длина не менее 9 м, ГОСТ 8509</t>
  </si>
  <si>
    <t>Уголок стальной 50х50х3 мм ст3сп-пс, длина не менее 9 м, ГОСТ 8509</t>
  </si>
  <si>
    <t>Уголок стальной 56х56х4 мм ст3сп-пс, длина не менее 9 м, ГОСТ 8509</t>
  </si>
  <si>
    <t>Уголок стальной 56х56х5 мм ст3сп-пс, длина не менее 9 м, ГОСТ 8509</t>
  </si>
  <si>
    <t>Уголок стальной 63х63х6 мм ст3сп-пс, длина не менее 9 м, ГОСТ 8509</t>
  </si>
  <si>
    <t>Уголок стальной 70х70х5 мм ст3сп-пс, длина не менее 9 м, ГОСТ 8509</t>
  </si>
  <si>
    <t>Уголок стальной 70х70х6 мм ст3сп-пс, длина не менее 9 м, ГОСТ 8509</t>
  </si>
  <si>
    <t>Уголок стальной 70х70х8 мм ст3сп-пс, длина не менее 9 м, ГОСТ 8509</t>
  </si>
  <si>
    <t>Уголок стальной 80х80х6 мм ст3сп-пс, длина не менее 9 м, ГОСТ 8509</t>
  </si>
  <si>
    <t>Уголок стальной 90х90х9 мм ст3сп-пс, длина не менее 9 м, ГОСТ 8509</t>
  </si>
  <si>
    <t>Швеллер стальной № 12У ст3сп-пс, длина не менее 9 м, ГОСТ 8240</t>
  </si>
  <si>
    <t>Швеллер стальной №14П ст3сп-пс, длина не менее 9 м, ГОСТ 8240</t>
  </si>
  <si>
    <t>Швеллер стальной №18П ст3сп-пс, длина не менее 9 м, ГОСТ 8240</t>
  </si>
  <si>
    <t>Профилированный лист окрашенный С-25-1000-0,6 ОЦ МЛ-1202/ГОСТ24045</t>
  </si>
  <si>
    <t>Проволока стальная сварочная д-1 мм, СВ 0,8а, ГОСТ 2246</t>
  </si>
  <si>
    <t>Проволока стальная сварочная д-3 мм, СВ 0,8а, ГОСТ 2246</t>
  </si>
  <si>
    <t>Профнастил оцинкованный ГОСТ 24045-2016 НС35-2500х1060, 0,7 мм</t>
  </si>
  <si>
    <t>Уголок стальной 25х25х4 мм ст3сп-пс, длина не менее 9 м, ГОСТ 8509</t>
  </si>
  <si>
    <t>Уголок стальной 75х75х8 мм ст3сп-пс, длина не менее 9 м, ГОСТ 8509</t>
  </si>
  <si>
    <t>Круг стальной д- 20 мм ст45, длина не менее 6 м, ГОСТ 2590</t>
  </si>
  <si>
    <t>Проволока стальная катанная д-10 мм ст3сп-пс, ГОСТ 30136</t>
  </si>
  <si>
    <t>Труба стальная бесшовная холоднодеформированная д-16х3 мм ст20, длина не менее 9 м,  ГОСТ 8734</t>
  </si>
  <si>
    <t>Круг стальной д-25 мм ст45, длина не менее 6 м, ГОСТ 2590</t>
  </si>
  <si>
    <t>Круг стальной д-40 мм ст3сп-пс, длина не менее 9 м, ГОСТ 2590</t>
  </si>
  <si>
    <t>Труба стальная бесшовная холоднодеформированная д-102х4 мм ст20, длина не менее 9 м, ГОСТ 8734</t>
  </si>
  <si>
    <t>Труба стальная электросварная прямошовная д-108х3,5 мм ст3сп-пс, длина не менее 9 м, ГОСТ 10704</t>
  </si>
  <si>
    <t>Труба стальная электросварная прямошовная д-114х4,5 мм ст3сп-пс, длина не менее 9 м, ГОСТ 10704</t>
  </si>
  <si>
    <t>Труба стальная электросварная прямошовная, д-219 х6 мм ст3сп-пс, длина не менее 9 м, ГОСТ 10705</t>
  </si>
  <si>
    <t>Шестигранник стальной д-12 мм ст35, длина не менее 6 м, ГОСТ 2879</t>
  </si>
  <si>
    <t>Шестигранник стальной д-14 мм ст35, длина не менее 6 м, ГОСТ 2879</t>
  </si>
  <si>
    <t>Шестигранник стальной д-19 мм ст35, длина не менее 6 м,  ГОСТ 2879</t>
  </si>
  <si>
    <t>Шестигранник стальной д-36 мм ст35, длина не менее 6 м, ГОСТ 2879</t>
  </si>
  <si>
    <t>Приложение № 1 к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</si>
</sst>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206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rgb="FF002060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4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4" fontId="1" fillId="3" borderId="7" xfId="0" applyNumberFormat="1" applyFont="1" applyFill="1" applyBorder="1" applyAlignment="1">
      <alignment horizontal="center" vertical="center" wrapText="1"/>
    </xf>
    <xf numFmtId="4" fontId="2" fillId="3" borderId="13" xfId="0" applyNumberFormat="1" applyFont="1" applyFill="1" applyBorder="1" applyAlignment="1">
      <alignment horizontal="center" vertical="top" wrapText="1"/>
    </xf>
    <xf numFmtId="4" fontId="2" fillId="3" borderId="12" xfId="0" applyNumberFormat="1" applyFont="1" applyFill="1" applyBorder="1" applyAlignment="1">
      <alignment horizontal="center" vertical="top" wrapText="1"/>
    </xf>
    <xf numFmtId="4" fontId="5" fillId="4" borderId="2" xfId="0" applyNumberFormat="1" applyFont="1" applyFill="1" applyBorder="1" applyAlignment="1" applyProtection="1">
      <alignment horizontal="center" vertical="top" wrapText="1"/>
    </xf>
    <xf numFmtId="9" fontId="5" fillId="2" borderId="14" xfId="0" applyNumberFormat="1" applyFont="1" applyFill="1" applyBorder="1" applyAlignment="1" applyProtection="1">
      <alignment horizontal="center" vertical="top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4" fillId="0" borderId="16" xfId="0" applyFont="1" applyBorder="1" applyAlignment="1">
      <alignment horizontal="center"/>
    </xf>
    <xf numFmtId="4" fontId="5" fillId="4" borderId="17" xfId="0" applyNumberFormat="1" applyFont="1" applyFill="1" applyBorder="1" applyAlignment="1" applyProtection="1">
      <alignment horizontal="center" vertical="top" wrapText="1"/>
    </xf>
    <xf numFmtId="0" fontId="9" fillId="0" borderId="15" xfId="0" applyNumberFormat="1" applyFont="1" applyBorder="1" applyAlignment="1">
      <alignment horizontal="center" vertical="center" wrapText="1"/>
    </xf>
    <xf numFmtId="164" fontId="9" fillId="0" borderId="24" xfId="0" applyNumberFormat="1" applyFont="1" applyBorder="1" applyAlignment="1">
      <alignment horizontal="center" vertical="center"/>
    </xf>
    <xf numFmtId="4" fontId="9" fillId="0" borderId="15" xfId="0" applyNumberFormat="1" applyFont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/>
    </xf>
    <xf numFmtId="0" fontId="8" fillId="5" borderId="25" xfId="0" applyNumberFormat="1" applyFont="1" applyFill="1" applyBorder="1" applyAlignment="1">
      <alignment horizontal="left" vertical="center" wrapText="1"/>
    </xf>
    <xf numFmtId="4" fontId="5" fillId="5" borderId="22" xfId="0" applyNumberFormat="1" applyFont="1" applyFill="1" applyBorder="1" applyAlignment="1" applyProtection="1">
      <alignment horizontal="center" vertical="top" wrapText="1"/>
      <protection locked="0"/>
    </xf>
    <xf numFmtId="4" fontId="7" fillId="5" borderId="25" xfId="0" applyNumberFormat="1" applyFont="1" applyFill="1" applyBorder="1" applyAlignment="1">
      <alignment horizontal="center" vertical="center" wrapText="1"/>
    </xf>
    <xf numFmtId="164" fontId="8" fillId="5" borderId="25" xfId="0" applyNumberFormat="1" applyFont="1" applyFill="1" applyBorder="1" applyAlignment="1">
      <alignment horizontal="center" vertical="center"/>
    </xf>
    <xf numFmtId="0" fontId="10" fillId="0" borderId="26" xfId="1" applyNumberFormat="1" applyFont="1" applyBorder="1" applyAlignment="1">
      <alignment horizontal="left" vertical="top" wrapText="1"/>
    </xf>
    <xf numFmtId="4" fontId="6" fillId="5" borderId="23" xfId="0" applyNumberFormat="1" applyFont="1" applyFill="1" applyBorder="1" applyAlignment="1" applyProtection="1">
      <alignment horizontal="center" vertical="center" wrapText="1"/>
    </xf>
    <xf numFmtId="4" fontId="6" fillId="3" borderId="3" xfId="0" applyNumberFormat="1" applyFont="1" applyFill="1" applyBorder="1" applyAlignment="1" applyProtection="1">
      <alignment horizontal="right" vertical="center" wrapText="1"/>
    </xf>
    <xf numFmtId="4" fontId="6" fillId="3" borderId="4" xfId="0" applyNumberFormat="1" applyFont="1" applyFill="1" applyBorder="1" applyAlignment="1" applyProtection="1">
      <alignment horizontal="right" vertical="center" wrapText="1"/>
    </xf>
    <xf numFmtId="4" fontId="6" fillId="3" borderId="5" xfId="0" applyNumberFormat="1" applyFont="1" applyFill="1" applyBorder="1" applyAlignment="1" applyProtection="1">
      <alignment horizontal="right"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4" fontId="5" fillId="3" borderId="10" xfId="0" applyNumberFormat="1" applyFont="1" applyFill="1" applyBorder="1" applyAlignment="1" applyProtection="1">
      <alignment horizontal="right" vertical="top" wrapText="1"/>
    </xf>
    <xf numFmtId="4" fontId="5" fillId="3" borderId="11" xfId="0" applyNumberFormat="1" applyFont="1" applyFill="1" applyBorder="1" applyAlignment="1" applyProtection="1">
      <alignment horizontal="right" vertical="top" wrapText="1"/>
    </xf>
    <xf numFmtId="4" fontId="5" fillId="3" borderId="6" xfId="0" applyNumberFormat="1" applyFont="1" applyFill="1" applyBorder="1" applyAlignment="1" applyProtection="1">
      <alignment horizontal="right" vertical="top" wrapText="1"/>
    </xf>
    <xf numFmtId="4" fontId="5" fillId="3" borderId="9" xfId="0" applyNumberFormat="1" applyFont="1" applyFill="1" applyBorder="1" applyAlignment="1" applyProtection="1">
      <alignment horizontal="right" vertical="top" wrapText="1"/>
    </xf>
    <xf numFmtId="4" fontId="5" fillId="3" borderId="8" xfId="0" applyNumberFormat="1" applyFont="1" applyFill="1" applyBorder="1" applyAlignment="1" applyProtection="1">
      <alignment horizontal="right" vertical="top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1" fillId="3" borderId="1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2"/>
  <sheetViews>
    <sheetView tabSelected="1" zoomScaleNormal="100" workbookViewId="0">
      <selection activeCell="B5" sqref="B5:G5"/>
    </sheetView>
  </sheetViews>
  <sheetFormatPr defaultRowHeight="15" x14ac:dyDescent="0.25"/>
  <cols>
    <col min="1" max="1" width="4.5703125" customWidth="1"/>
    <col min="2" max="2" width="9.140625" customWidth="1"/>
    <col min="3" max="3" width="43" customWidth="1"/>
    <col min="4" max="4" width="11.85546875" customWidth="1"/>
    <col min="5" max="5" width="17.140625" customWidth="1"/>
    <col min="6" max="6" width="13.42578125" customWidth="1"/>
    <col min="7" max="7" width="22.85546875" customWidth="1"/>
  </cols>
  <sheetData>
    <row r="1" spans="1:18" ht="12.75" customHeight="1" x14ac:dyDescent="0.25">
      <c r="B1" s="42" t="s">
        <v>180</v>
      </c>
      <c r="C1" s="42"/>
      <c r="D1" s="42"/>
      <c r="E1" s="42"/>
      <c r="F1" s="42"/>
      <c r="G1" s="42"/>
      <c r="H1" s="4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38.25" x14ac:dyDescent="0.25">
      <c r="B3" s="43" t="s">
        <v>1</v>
      </c>
      <c r="C3" s="43" t="s">
        <v>0</v>
      </c>
      <c r="D3" s="43" t="s">
        <v>5</v>
      </c>
      <c r="E3" s="43" t="s">
        <v>6</v>
      </c>
      <c r="F3" s="43" t="s">
        <v>2</v>
      </c>
      <c r="G3" s="43" t="s">
        <v>7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s="10" customFormat="1" ht="15" customHeight="1" x14ac:dyDescent="0.25">
      <c r="B4" s="39" t="s">
        <v>9</v>
      </c>
      <c r="C4" s="40"/>
      <c r="D4" s="40"/>
      <c r="E4" s="40"/>
      <c r="F4" s="40"/>
      <c r="G4" s="4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spans="1:18" s="10" customFormat="1" ht="30" customHeight="1" x14ac:dyDescent="0.25">
      <c r="B5" s="39" t="s">
        <v>10</v>
      </c>
      <c r="C5" s="40"/>
      <c r="D5" s="40"/>
      <c r="E5" s="40"/>
      <c r="F5" s="40"/>
      <c r="G5" s="4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spans="1:18" ht="33.75" x14ac:dyDescent="0.25">
      <c r="A6" s="3"/>
      <c r="B6" s="12">
        <v>1</v>
      </c>
      <c r="C6" s="22" t="s">
        <v>65</v>
      </c>
      <c r="D6" s="14" t="s">
        <v>34</v>
      </c>
      <c r="E6" s="16">
        <v>47802.26</v>
      </c>
      <c r="F6" s="15">
        <v>0.03</v>
      </c>
      <c r="G6" s="13">
        <f>E6*F6</f>
        <v>1434.0678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33.75" x14ac:dyDescent="0.25">
      <c r="A7" s="3"/>
      <c r="B7" s="4">
        <v>2</v>
      </c>
      <c r="C7" s="22" t="s">
        <v>66</v>
      </c>
      <c r="D7" s="14" t="s">
        <v>34</v>
      </c>
      <c r="E7" s="16">
        <v>45920.83</v>
      </c>
      <c r="F7" s="15">
        <v>0.12</v>
      </c>
      <c r="G7" s="8">
        <f t="shared" ref="G7:G30" si="0">E7*F7</f>
        <v>5510.4996000000001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33.75" x14ac:dyDescent="0.25">
      <c r="A8" s="3"/>
      <c r="B8" s="4">
        <v>3</v>
      </c>
      <c r="C8" s="22" t="s">
        <v>67</v>
      </c>
      <c r="D8" s="14" t="s">
        <v>34</v>
      </c>
      <c r="E8" s="16">
        <v>62724.34</v>
      </c>
      <c r="F8" s="15">
        <v>0.57699999999999996</v>
      </c>
      <c r="G8" s="8">
        <f t="shared" si="0"/>
        <v>36191.944179999999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33.75" x14ac:dyDescent="0.25">
      <c r="A9" s="3"/>
      <c r="B9" s="4">
        <v>4</v>
      </c>
      <c r="C9" s="22" t="s">
        <v>68</v>
      </c>
      <c r="D9" s="14" t="s">
        <v>34</v>
      </c>
      <c r="E9" s="16">
        <v>46869.82</v>
      </c>
      <c r="F9" s="15">
        <v>1.9379999999999999</v>
      </c>
      <c r="G9" s="8">
        <f t="shared" si="0"/>
        <v>90833.711159999992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33.75" x14ac:dyDescent="0.25">
      <c r="A10" s="3"/>
      <c r="B10" s="4">
        <v>5</v>
      </c>
      <c r="C10" s="22" t="s">
        <v>69</v>
      </c>
      <c r="D10" s="14" t="s">
        <v>34</v>
      </c>
      <c r="E10" s="16">
        <v>52220.25</v>
      </c>
      <c r="F10" s="15">
        <v>0.01</v>
      </c>
      <c r="G10" s="8">
        <f t="shared" si="0"/>
        <v>522.20249999999999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33.75" x14ac:dyDescent="0.25">
      <c r="A11" s="3"/>
      <c r="B11" s="4">
        <v>6</v>
      </c>
      <c r="C11" s="22" t="s">
        <v>70</v>
      </c>
      <c r="D11" s="14" t="s">
        <v>34</v>
      </c>
      <c r="E11" s="16">
        <v>64160.53</v>
      </c>
      <c r="F11" s="15">
        <v>6.6779999999999999</v>
      </c>
      <c r="G11" s="8">
        <f t="shared" si="0"/>
        <v>428464.01934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33.75" x14ac:dyDescent="0.25">
      <c r="A12" s="3"/>
      <c r="B12" s="4">
        <v>7</v>
      </c>
      <c r="C12" s="22" t="s">
        <v>71</v>
      </c>
      <c r="D12" s="14" t="s">
        <v>34</v>
      </c>
      <c r="E12" s="16">
        <v>62638.04</v>
      </c>
      <c r="F12" s="15">
        <v>0.57399999999999995</v>
      </c>
      <c r="G12" s="8">
        <f t="shared" si="0"/>
        <v>35954.234959999994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33.75" x14ac:dyDescent="0.25">
      <c r="A13" s="3"/>
      <c r="B13" s="4">
        <v>8</v>
      </c>
      <c r="C13" s="22" t="s">
        <v>72</v>
      </c>
      <c r="D13" s="14" t="s">
        <v>34</v>
      </c>
      <c r="E13" s="16">
        <v>62638.080000000002</v>
      </c>
      <c r="F13" s="15">
        <v>0.14199999999999999</v>
      </c>
      <c r="G13" s="8">
        <f t="shared" si="0"/>
        <v>8894.60736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33.75" x14ac:dyDescent="0.25">
      <c r="A14" s="3"/>
      <c r="B14" s="4">
        <v>9</v>
      </c>
      <c r="C14" s="22" t="s">
        <v>73</v>
      </c>
      <c r="D14" s="14" t="s">
        <v>34</v>
      </c>
      <c r="E14" s="16">
        <v>56752.33</v>
      </c>
      <c r="F14" s="15">
        <v>0.17199999999999999</v>
      </c>
      <c r="G14" s="8">
        <f t="shared" si="0"/>
        <v>9761.4007599999986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33.75" x14ac:dyDescent="0.25">
      <c r="A15" s="3"/>
      <c r="B15" s="4">
        <v>10</v>
      </c>
      <c r="C15" s="22" t="s">
        <v>74</v>
      </c>
      <c r="D15" s="14" t="s">
        <v>34</v>
      </c>
      <c r="E15" s="16">
        <v>56226.720000000001</v>
      </c>
      <c r="F15" s="15">
        <v>0.186</v>
      </c>
      <c r="G15" s="8">
        <f t="shared" ref="G15:G22" si="1">E15*F15</f>
        <v>10458.16992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33.75" x14ac:dyDescent="0.25">
      <c r="A16" s="3"/>
      <c r="B16" s="4">
        <v>11</v>
      </c>
      <c r="C16" s="22" t="s">
        <v>11</v>
      </c>
      <c r="D16" s="14" t="s">
        <v>34</v>
      </c>
      <c r="E16" s="16">
        <v>160499.88</v>
      </c>
      <c r="F16" s="15">
        <v>0.28000000000000003</v>
      </c>
      <c r="G16" s="8">
        <f t="shared" si="1"/>
        <v>44939.966400000005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22.5" x14ac:dyDescent="0.25">
      <c r="A17" s="3"/>
      <c r="B17" s="4">
        <v>12</v>
      </c>
      <c r="C17" s="22" t="s">
        <v>12</v>
      </c>
      <c r="D17" s="14" t="s">
        <v>34</v>
      </c>
      <c r="E17" s="16">
        <v>153115.29</v>
      </c>
      <c r="F17" s="15">
        <v>0.85399999999999998</v>
      </c>
      <c r="G17" s="8">
        <f t="shared" si="1"/>
        <v>130760.45766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22.5" x14ac:dyDescent="0.25">
      <c r="A18" s="3"/>
      <c r="B18" s="4">
        <v>13</v>
      </c>
      <c r="C18" s="22" t="s">
        <v>14</v>
      </c>
      <c r="D18" s="14" t="s">
        <v>34</v>
      </c>
      <c r="E18" s="16">
        <v>51007.13</v>
      </c>
      <c r="F18" s="15">
        <v>7.6639999999999997</v>
      </c>
      <c r="G18" s="8">
        <f t="shared" si="1"/>
        <v>390918.64431999996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22.5" x14ac:dyDescent="0.25">
      <c r="A19" s="3"/>
      <c r="B19" s="4">
        <v>14</v>
      </c>
      <c r="C19" s="22" t="s">
        <v>15</v>
      </c>
      <c r="D19" s="14" t="s">
        <v>34</v>
      </c>
      <c r="E19" s="16">
        <v>59207.53</v>
      </c>
      <c r="F19" s="15">
        <v>8.4000000000000005E-2</v>
      </c>
      <c r="G19" s="8">
        <f t="shared" si="1"/>
        <v>4973.4325200000003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ht="22.5" x14ac:dyDescent="0.25">
      <c r="A20" s="3"/>
      <c r="B20" s="4">
        <v>15</v>
      </c>
      <c r="C20" s="22" t="s">
        <v>104</v>
      </c>
      <c r="D20" s="14" t="s">
        <v>34</v>
      </c>
      <c r="E20" s="16">
        <v>84822.36</v>
      </c>
      <c r="F20" s="15">
        <v>1.0269999999999999</v>
      </c>
      <c r="G20" s="8">
        <f t="shared" si="1"/>
        <v>87112.563719999991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ht="33" customHeight="1" x14ac:dyDescent="0.25">
      <c r="A21" s="3"/>
      <c r="B21" s="4">
        <v>16</v>
      </c>
      <c r="C21" s="22" t="s">
        <v>16</v>
      </c>
      <c r="D21" s="14" t="s">
        <v>34</v>
      </c>
      <c r="E21" s="16">
        <v>71189.52</v>
      </c>
      <c r="F21" s="15">
        <v>2.44</v>
      </c>
      <c r="G21" s="8">
        <f t="shared" si="1"/>
        <v>173702.42879999999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33.75" x14ac:dyDescent="0.25">
      <c r="A22" s="3"/>
      <c r="B22" s="4">
        <v>17</v>
      </c>
      <c r="C22" s="22" t="s">
        <v>75</v>
      </c>
      <c r="D22" s="14" t="s">
        <v>34</v>
      </c>
      <c r="E22" s="16">
        <v>76666.67</v>
      </c>
      <c r="F22" s="15">
        <v>0.32</v>
      </c>
      <c r="G22" s="8">
        <f t="shared" si="1"/>
        <v>24533.3344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33.75" x14ac:dyDescent="0.25">
      <c r="A23" s="3"/>
      <c r="B23" s="4">
        <v>18</v>
      </c>
      <c r="C23" s="22" t="s">
        <v>76</v>
      </c>
      <c r="D23" s="14" t="s">
        <v>34</v>
      </c>
      <c r="E23" s="16">
        <v>43691.67</v>
      </c>
      <c r="F23" s="15">
        <v>0.89</v>
      </c>
      <c r="G23" s="8">
        <f t="shared" si="0"/>
        <v>38885.586299999995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22.5" x14ac:dyDescent="0.25">
      <c r="A24" s="3"/>
      <c r="B24" s="4">
        <v>19</v>
      </c>
      <c r="C24" s="22" t="s">
        <v>17</v>
      </c>
      <c r="D24" s="14" t="s">
        <v>34</v>
      </c>
      <c r="E24" s="16">
        <v>60052.08</v>
      </c>
      <c r="F24" s="15">
        <v>0.13</v>
      </c>
      <c r="G24" s="8">
        <f t="shared" si="0"/>
        <v>7806.7704000000003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22.5" x14ac:dyDescent="0.25">
      <c r="A25" s="3"/>
      <c r="B25" s="4">
        <v>20</v>
      </c>
      <c r="C25" s="22" t="s">
        <v>19</v>
      </c>
      <c r="D25" s="14" t="s">
        <v>34</v>
      </c>
      <c r="E25" s="16">
        <v>48042.67</v>
      </c>
      <c r="F25" s="15">
        <v>7.6999999999999999E-2</v>
      </c>
      <c r="G25" s="8">
        <f t="shared" si="0"/>
        <v>3699.28559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22.5" x14ac:dyDescent="0.25">
      <c r="A26" s="3"/>
      <c r="B26" s="4">
        <v>21</v>
      </c>
      <c r="C26" s="22" t="s">
        <v>20</v>
      </c>
      <c r="D26" s="14" t="s">
        <v>34</v>
      </c>
      <c r="E26" s="16">
        <v>52162.5</v>
      </c>
      <c r="F26" s="15">
        <v>0.58099999999999996</v>
      </c>
      <c r="G26" s="8">
        <f t="shared" si="0"/>
        <v>30306.412499999999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ht="22.5" x14ac:dyDescent="0.25">
      <c r="A27" s="3"/>
      <c r="B27" s="4">
        <v>22</v>
      </c>
      <c r="C27" s="22" t="s">
        <v>21</v>
      </c>
      <c r="D27" s="14" t="s">
        <v>34</v>
      </c>
      <c r="E27" s="16">
        <v>56814.7</v>
      </c>
      <c r="F27" s="15">
        <v>0.8</v>
      </c>
      <c r="G27" s="8">
        <f t="shared" si="0"/>
        <v>45451.76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22.5" x14ac:dyDescent="0.25">
      <c r="A28" s="3"/>
      <c r="B28" s="4">
        <v>23</v>
      </c>
      <c r="C28" s="22" t="s">
        <v>22</v>
      </c>
      <c r="D28" s="14" t="s">
        <v>34</v>
      </c>
      <c r="E28" s="16">
        <v>58734.98</v>
      </c>
      <c r="F28" s="15">
        <v>5.1999999999999998E-2</v>
      </c>
      <c r="G28" s="8">
        <f t="shared" si="0"/>
        <v>3054.2189600000002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22.5" x14ac:dyDescent="0.25">
      <c r="A29" s="3"/>
      <c r="B29" s="4">
        <v>24</v>
      </c>
      <c r="C29" s="22" t="s">
        <v>23</v>
      </c>
      <c r="D29" s="14" t="s">
        <v>34</v>
      </c>
      <c r="E29" s="16">
        <v>55729.17</v>
      </c>
      <c r="F29" s="15">
        <v>0.06</v>
      </c>
      <c r="G29" s="8">
        <f t="shared" si="0"/>
        <v>3343.7501999999999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22.5" x14ac:dyDescent="0.25">
      <c r="A30" s="3"/>
      <c r="B30" s="4">
        <v>25</v>
      </c>
      <c r="C30" s="22" t="s">
        <v>24</v>
      </c>
      <c r="D30" s="14" t="s">
        <v>34</v>
      </c>
      <c r="E30" s="16">
        <v>59522.12</v>
      </c>
      <c r="F30" s="15">
        <v>0.1</v>
      </c>
      <c r="G30" s="8">
        <f t="shared" si="0"/>
        <v>5952.2120000000004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22.5" x14ac:dyDescent="0.25">
      <c r="A31" s="3"/>
      <c r="B31" s="4">
        <v>26</v>
      </c>
      <c r="C31" s="22" t="s">
        <v>77</v>
      </c>
      <c r="D31" s="14" t="s">
        <v>34</v>
      </c>
      <c r="E31" s="16">
        <v>86670</v>
      </c>
      <c r="F31" s="15">
        <v>7.0000000000000007E-2</v>
      </c>
      <c r="G31" s="8">
        <f t="shared" ref="G31:G60" si="2">E31*F31</f>
        <v>6066.9000000000005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33.75" x14ac:dyDescent="0.25">
      <c r="A32" s="3"/>
      <c r="B32" s="4">
        <v>27</v>
      </c>
      <c r="C32" s="22" t="s">
        <v>78</v>
      </c>
      <c r="D32" s="14" t="s">
        <v>34</v>
      </c>
      <c r="E32" s="16">
        <v>48734.26</v>
      </c>
      <c r="F32" s="15">
        <v>1.9E-2</v>
      </c>
      <c r="G32" s="8">
        <f t="shared" si="2"/>
        <v>925.95094000000006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22.5" x14ac:dyDescent="0.25">
      <c r="A33" s="3"/>
      <c r="B33" s="4">
        <v>28</v>
      </c>
      <c r="C33" s="22" t="s">
        <v>25</v>
      </c>
      <c r="D33" s="14" t="s">
        <v>34</v>
      </c>
      <c r="E33" s="16">
        <v>66240.460000000006</v>
      </c>
      <c r="F33" s="15">
        <v>0.19500000000000001</v>
      </c>
      <c r="G33" s="8">
        <f t="shared" si="2"/>
        <v>12916.889700000002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22.5" x14ac:dyDescent="0.25">
      <c r="A34" s="3"/>
      <c r="B34" s="4">
        <v>29</v>
      </c>
      <c r="C34" s="22" t="s">
        <v>79</v>
      </c>
      <c r="D34" s="14" t="s">
        <v>34</v>
      </c>
      <c r="E34" s="16">
        <v>104636.92</v>
      </c>
      <c r="F34" s="15">
        <v>8.5000000000000006E-2</v>
      </c>
      <c r="G34" s="8">
        <f t="shared" si="2"/>
        <v>8894.1382000000012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22.5" x14ac:dyDescent="0.25">
      <c r="A35" s="3"/>
      <c r="B35" s="4">
        <v>30</v>
      </c>
      <c r="C35" s="22" t="s">
        <v>80</v>
      </c>
      <c r="D35" s="14" t="s">
        <v>34</v>
      </c>
      <c r="E35" s="16">
        <v>72262.320000000007</v>
      </c>
      <c r="F35" s="15">
        <v>8.2000000000000003E-2</v>
      </c>
      <c r="G35" s="8">
        <f t="shared" si="2"/>
        <v>5925.5102400000005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22.5" x14ac:dyDescent="0.25">
      <c r="A36" s="3"/>
      <c r="B36" s="4">
        <v>31</v>
      </c>
      <c r="C36" s="22" t="s">
        <v>26</v>
      </c>
      <c r="D36" s="14" t="s">
        <v>34</v>
      </c>
      <c r="E36" s="16">
        <v>52608.33</v>
      </c>
      <c r="F36" s="15">
        <v>1.1160000000000001</v>
      </c>
      <c r="G36" s="8">
        <f t="shared" si="2"/>
        <v>58710.896280000008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22.5" x14ac:dyDescent="0.25">
      <c r="A37" s="3"/>
      <c r="B37" s="4">
        <v>32</v>
      </c>
      <c r="C37" s="22" t="s">
        <v>27</v>
      </c>
      <c r="D37" s="14" t="s">
        <v>34</v>
      </c>
      <c r="E37" s="16">
        <v>55265.48</v>
      </c>
      <c r="F37" s="15">
        <v>0.1</v>
      </c>
      <c r="G37" s="8">
        <f t="shared" si="2"/>
        <v>5526.5480000000007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ht="33.75" x14ac:dyDescent="0.25">
      <c r="A38" s="3"/>
      <c r="B38" s="4">
        <v>33</v>
      </c>
      <c r="C38" s="22" t="s">
        <v>28</v>
      </c>
      <c r="D38" s="14" t="s">
        <v>34</v>
      </c>
      <c r="E38" s="16">
        <v>62339.95</v>
      </c>
      <c r="F38" s="15">
        <v>6.3E-2</v>
      </c>
      <c r="G38" s="8">
        <f t="shared" si="2"/>
        <v>3927.4168500000001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ht="33.75" x14ac:dyDescent="0.25">
      <c r="A39" s="3"/>
      <c r="B39" s="4">
        <v>34</v>
      </c>
      <c r="C39" s="22" t="s">
        <v>30</v>
      </c>
      <c r="D39" s="14" t="s">
        <v>34</v>
      </c>
      <c r="E39" s="16">
        <v>60161.77</v>
      </c>
      <c r="F39" s="15">
        <v>0.215</v>
      </c>
      <c r="G39" s="8">
        <f t="shared" si="2"/>
        <v>12934.780549999999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ht="33.75" x14ac:dyDescent="0.25">
      <c r="A40" s="3"/>
      <c r="B40" s="4">
        <v>35</v>
      </c>
      <c r="C40" s="22" t="s">
        <v>31</v>
      </c>
      <c r="D40" s="14" t="s">
        <v>34</v>
      </c>
      <c r="E40" s="16">
        <v>66669.23</v>
      </c>
      <c r="F40" s="15">
        <v>4.2999999999999997E-2</v>
      </c>
      <c r="G40" s="8">
        <f t="shared" si="2"/>
        <v>2866.7768899999996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ht="33.75" x14ac:dyDescent="0.25">
      <c r="A41" s="3"/>
      <c r="B41" s="4">
        <v>36</v>
      </c>
      <c r="C41" s="22" t="s">
        <v>81</v>
      </c>
      <c r="D41" s="14" t="s">
        <v>34</v>
      </c>
      <c r="E41" s="16">
        <v>52608.33</v>
      </c>
      <c r="F41" s="15">
        <v>0.14000000000000001</v>
      </c>
      <c r="G41" s="8">
        <f t="shared" si="2"/>
        <v>7365.1662000000006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ht="33.75" x14ac:dyDescent="0.25">
      <c r="A42" s="3"/>
      <c r="B42" s="4">
        <v>37</v>
      </c>
      <c r="C42" s="22" t="s">
        <v>82</v>
      </c>
      <c r="D42" s="14" t="s">
        <v>34</v>
      </c>
      <c r="E42" s="16">
        <v>38736.57</v>
      </c>
      <c r="F42" s="15">
        <v>0.05</v>
      </c>
      <c r="G42" s="8">
        <f t="shared" si="2"/>
        <v>1936.8285000000001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ht="33.75" x14ac:dyDescent="0.25">
      <c r="A43" s="3"/>
      <c r="B43" s="4">
        <v>38</v>
      </c>
      <c r="C43" s="22" t="s">
        <v>83</v>
      </c>
      <c r="D43" s="14" t="s">
        <v>34</v>
      </c>
      <c r="E43" s="16">
        <v>46812.5</v>
      </c>
      <c r="F43" s="15">
        <v>0.126</v>
      </c>
      <c r="G43" s="8">
        <f t="shared" si="2"/>
        <v>5898.375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ht="33.75" x14ac:dyDescent="0.25">
      <c r="A44" s="3"/>
      <c r="B44" s="4">
        <v>39</v>
      </c>
      <c r="C44" s="22" t="s">
        <v>84</v>
      </c>
      <c r="D44" s="14" t="s">
        <v>34</v>
      </c>
      <c r="E44" s="16">
        <v>52694.9</v>
      </c>
      <c r="F44" s="15">
        <v>0.13</v>
      </c>
      <c r="G44" s="8">
        <f t="shared" si="2"/>
        <v>6850.3370000000004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ht="22.5" x14ac:dyDescent="0.25">
      <c r="A45" s="3"/>
      <c r="B45" s="4">
        <v>40</v>
      </c>
      <c r="C45" s="22" t="s">
        <v>33</v>
      </c>
      <c r="D45" s="14" t="s">
        <v>34</v>
      </c>
      <c r="E45" s="16">
        <v>52537.01</v>
      </c>
      <c r="F45" s="15">
        <v>1.2E-2</v>
      </c>
      <c r="G45" s="8">
        <f t="shared" si="2"/>
        <v>630.44412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ht="33.75" x14ac:dyDescent="0.25">
      <c r="A46" s="3"/>
      <c r="B46" s="4">
        <v>41</v>
      </c>
      <c r="C46" s="22" t="s">
        <v>85</v>
      </c>
      <c r="D46" s="14" t="s">
        <v>34</v>
      </c>
      <c r="E46" s="16">
        <v>47258.33</v>
      </c>
      <c r="F46" s="15">
        <v>0.12</v>
      </c>
      <c r="G46" s="8">
        <f t="shared" si="2"/>
        <v>5670.9996000000001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ht="45" x14ac:dyDescent="0.25">
      <c r="A47" s="3"/>
      <c r="B47" s="4">
        <v>42</v>
      </c>
      <c r="C47" s="22" t="s">
        <v>86</v>
      </c>
      <c r="D47" s="14" t="s">
        <v>34</v>
      </c>
      <c r="E47" s="16">
        <v>46366.67</v>
      </c>
      <c r="F47" s="15">
        <v>16.850999999999999</v>
      </c>
      <c r="G47" s="8">
        <f t="shared" si="2"/>
        <v>781324.75616999995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ht="33.75" x14ac:dyDescent="0.25">
      <c r="A48" s="3"/>
      <c r="B48" s="4">
        <v>43</v>
      </c>
      <c r="C48" s="22" t="s">
        <v>87</v>
      </c>
      <c r="D48" s="14" t="s">
        <v>34</v>
      </c>
      <c r="E48" s="16">
        <v>49021.8</v>
      </c>
      <c r="F48" s="15">
        <v>1.34</v>
      </c>
      <c r="G48" s="8">
        <f t="shared" si="2"/>
        <v>65689.212000000014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ht="45" x14ac:dyDescent="0.25">
      <c r="A49" s="3"/>
      <c r="B49" s="4">
        <v>44</v>
      </c>
      <c r="C49" s="22" t="s">
        <v>88</v>
      </c>
      <c r="D49" s="14" t="s">
        <v>34</v>
      </c>
      <c r="E49" s="16">
        <v>50452.62</v>
      </c>
      <c r="F49" s="15">
        <v>0.69</v>
      </c>
      <c r="G49" s="8">
        <f t="shared" si="2"/>
        <v>34812.307800000002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ht="45" x14ac:dyDescent="0.25">
      <c r="A50" s="3"/>
      <c r="B50" s="4">
        <v>45</v>
      </c>
      <c r="C50" s="22" t="s">
        <v>89</v>
      </c>
      <c r="D50" s="14" t="s">
        <v>34</v>
      </c>
      <c r="E50" s="16">
        <v>50600</v>
      </c>
      <c r="F50" s="15">
        <v>0.16300000000000001</v>
      </c>
      <c r="G50" s="8">
        <f t="shared" si="2"/>
        <v>8247.8000000000011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ht="33.75" x14ac:dyDescent="0.25">
      <c r="A51" s="3"/>
      <c r="B51" s="4">
        <v>46</v>
      </c>
      <c r="C51" s="22" t="s">
        <v>90</v>
      </c>
      <c r="D51" s="14" t="s">
        <v>34</v>
      </c>
      <c r="E51" s="16">
        <v>45475</v>
      </c>
      <c r="F51" s="15">
        <v>0.55200000000000005</v>
      </c>
      <c r="G51" s="8">
        <f t="shared" si="2"/>
        <v>25102.2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ht="33.75" x14ac:dyDescent="0.25">
      <c r="A52" s="3"/>
      <c r="B52" s="4">
        <v>47</v>
      </c>
      <c r="C52" s="22" t="s">
        <v>91</v>
      </c>
      <c r="D52" s="14" t="s">
        <v>34</v>
      </c>
      <c r="E52" s="16">
        <v>48149.99</v>
      </c>
      <c r="F52" s="15">
        <v>0.25600000000000001</v>
      </c>
      <c r="G52" s="8">
        <f t="shared" si="2"/>
        <v>12326.397440000001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ht="33.75" x14ac:dyDescent="0.25">
      <c r="A53" s="3"/>
      <c r="B53" s="4">
        <v>48</v>
      </c>
      <c r="C53" s="22" t="s">
        <v>92</v>
      </c>
      <c r="D53" s="14" t="s">
        <v>34</v>
      </c>
      <c r="E53" s="16">
        <v>61691.57</v>
      </c>
      <c r="F53" s="15">
        <v>0.1</v>
      </c>
      <c r="G53" s="8">
        <f t="shared" si="2"/>
        <v>6169.1570000000002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ht="33.75" x14ac:dyDescent="0.25">
      <c r="A54" s="3"/>
      <c r="B54" s="4">
        <v>49</v>
      </c>
      <c r="C54" s="22" t="s">
        <v>93</v>
      </c>
      <c r="D54" s="14" t="s">
        <v>34</v>
      </c>
      <c r="E54" s="16">
        <v>53306.2</v>
      </c>
      <c r="F54" s="15">
        <v>0.35699999999999998</v>
      </c>
      <c r="G54" s="8">
        <f t="shared" si="2"/>
        <v>19030.313399999999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ht="33.75" x14ac:dyDescent="0.25">
      <c r="A55" s="3"/>
      <c r="B55" s="4">
        <v>50</v>
      </c>
      <c r="C55" s="22" t="s">
        <v>94</v>
      </c>
      <c r="D55" s="14" t="s">
        <v>34</v>
      </c>
      <c r="E55" s="16">
        <v>45475</v>
      </c>
      <c r="F55" s="15">
        <v>0.16800000000000001</v>
      </c>
      <c r="G55" s="8">
        <f t="shared" si="2"/>
        <v>7639.8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ht="33.75" x14ac:dyDescent="0.25">
      <c r="A56" s="3"/>
      <c r="B56" s="4">
        <v>51</v>
      </c>
      <c r="C56" s="22" t="s">
        <v>65</v>
      </c>
      <c r="D56" s="14" t="s">
        <v>34</v>
      </c>
      <c r="E56" s="16">
        <v>47802.26</v>
      </c>
      <c r="F56" s="15">
        <v>0.104</v>
      </c>
      <c r="G56" s="8">
        <f t="shared" si="2"/>
        <v>4971.4350400000003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ht="33.75" x14ac:dyDescent="0.25">
      <c r="A57" s="3"/>
      <c r="B57" s="4">
        <v>52</v>
      </c>
      <c r="C57" s="22" t="s">
        <v>95</v>
      </c>
      <c r="D57" s="14" t="s">
        <v>34</v>
      </c>
      <c r="E57" s="16">
        <v>46793.14</v>
      </c>
      <c r="F57" s="15">
        <v>25.466999999999999</v>
      </c>
      <c r="G57" s="8">
        <f t="shared" si="2"/>
        <v>1191680.8963799998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ht="33.75" x14ac:dyDescent="0.25">
      <c r="A58" s="3"/>
      <c r="B58" s="4">
        <v>53</v>
      </c>
      <c r="C58" s="22" t="s">
        <v>96</v>
      </c>
      <c r="D58" s="14" t="s">
        <v>34</v>
      </c>
      <c r="E58" s="16">
        <v>50825</v>
      </c>
      <c r="F58" s="15">
        <v>0.25</v>
      </c>
      <c r="G58" s="8">
        <f t="shared" si="2"/>
        <v>12706.25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ht="33.75" x14ac:dyDescent="0.25">
      <c r="A59" s="3"/>
      <c r="B59" s="4">
        <v>54</v>
      </c>
      <c r="C59" s="22" t="s">
        <v>97</v>
      </c>
      <c r="D59" s="14" t="s">
        <v>34</v>
      </c>
      <c r="E59" s="16">
        <v>51603.43</v>
      </c>
      <c r="F59" s="15">
        <v>0.80500000000000005</v>
      </c>
      <c r="G59" s="8">
        <f t="shared" si="2"/>
        <v>41540.761150000006</v>
      </c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ht="33.75" x14ac:dyDescent="0.25">
      <c r="A60" s="3"/>
      <c r="B60" s="4">
        <v>55</v>
      </c>
      <c r="C60" s="22" t="s">
        <v>98</v>
      </c>
      <c r="D60" s="14" t="s">
        <v>34</v>
      </c>
      <c r="E60" s="16">
        <v>54480.83</v>
      </c>
      <c r="F60" s="15">
        <v>0.39200000000000002</v>
      </c>
      <c r="G60" s="8">
        <f t="shared" si="2"/>
        <v>21356.485360000002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ht="33.75" x14ac:dyDescent="0.25">
      <c r="A61" s="3"/>
      <c r="B61" s="4">
        <v>56</v>
      </c>
      <c r="C61" s="22" t="s">
        <v>99</v>
      </c>
      <c r="D61" s="14" t="s">
        <v>34</v>
      </c>
      <c r="E61" s="16">
        <v>55870.83</v>
      </c>
      <c r="F61" s="15">
        <v>1.655</v>
      </c>
      <c r="G61" s="8">
        <f t="shared" ref="G61:G71" si="3">E61*F61</f>
        <v>92466.22365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ht="33.75" x14ac:dyDescent="0.25">
      <c r="A62" s="3"/>
      <c r="B62" s="4">
        <v>57</v>
      </c>
      <c r="C62" s="22" t="s">
        <v>100</v>
      </c>
      <c r="D62" s="14" t="s">
        <v>34</v>
      </c>
      <c r="E62" s="16">
        <v>45738.13</v>
      </c>
      <c r="F62" s="15">
        <v>0.57199999999999995</v>
      </c>
      <c r="G62" s="8">
        <f t="shared" si="3"/>
        <v>26162.210359999997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ht="33.75" x14ac:dyDescent="0.25">
      <c r="A63" s="3"/>
      <c r="B63" s="4">
        <v>58</v>
      </c>
      <c r="C63" s="22" t="s">
        <v>101</v>
      </c>
      <c r="D63" s="14" t="s">
        <v>34</v>
      </c>
      <c r="E63" s="16">
        <v>57066.51</v>
      </c>
      <c r="F63" s="15">
        <v>3.5999999999999997E-2</v>
      </c>
      <c r="G63" s="8">
        <f t="shared" si="3"/>
        <v>2054.3943599999998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ht="33.75" x14ac:dyDescent="0.25">
      <c r="A64" s="3"/>
      <c r="B64" s="4">
        <v>59</v>
      </c>
      <c r="C64" s="22" t="s">
        <v>102</v>
      </c>
      <c r="D64" s="14" t="s">
        <v>34</v>
      </c>
      <c r="E64" s="16">
        <v>56312.32</v>
      </c>
      <c r="F64" s="15">
        <v>0.12</v>
      </c>
      <c r="G64" s="8">
        <f t="shared" si="3"/>
        <v>6757.4784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ht="33.75" x14ac:dyDescent="0.25">
      <c r="A65" s="3"/>
      <c r="B65" s="4">
        <v>60</v>
      </c>
      <c r="C65" s="22" t="s">
        <v>103</v>
      </c>
      <c r="D65" s="14" t="s">
        <v>34</v>
      </c>
      <c r="E65" s="16">
        <v>69415.53</v>
      </c>
      <c r="F65" s="15">
        <v>0.04</v>
      </c>
      <c r="G65" s="8">
        <f t="shared" si="3"/>
        <v>2776.6212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ht="38.25" x14ac:dyDescent="0.25">
      <c r="A66" s="3"/>
      <c r="B66" s="17"/>
      <c r="C66" s="18" t="s">
        <v>35</v>
      </c>
      <c r="D66" s="19"/>
      <c r="E66" s="20"/>
      <c r="F66" s="21">
        <f>SUM(F6:F65)</f>
        <v>78.270000000000024</v>
      </c>
      <c r="G66" s="23">
        <f>SUM(G6:G65)</f>
        <v>4133328.3391299988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14.25" customHeight="1" x14ac:dyDescent="0.25">
      <c r="A67" s="3"/>
      <c r="B67" s="27" t="s">
        <v>36</v>
      </c>
      <c r="C67" s="27"/>
      <c r="D67" s="27"/>
      <c r="E67" s="27"/>
      <c r="F67" s="27"/>
      <c r="G67" s="27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ht="30" customHeight="1" x14ac:dyDescent="0.25">
      <c r="A68" s="3"/>
      <c r="B68" s="28" t="s">
        <v>37</v>
      </c>
      <c r="C68" s="29"/>
      <c r="D68" s="29"/>
      <c r="E68" s="29"/>
      <c r="F68" s="29"/>
      <c r="G68" s="30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ht="33.75" x14ac:dyDescent="0.25">
      <c r="A69" s="3"/>
      <c r="B69" s="12">
        <v>1</v>
      </c>
      <c r="C69" s="22" t="s">
        <v>67</v>
      </c>
      <c r="D69" s="14" t="s">
        <v>34</v>
      </c>
      <c r="E69" s="16">
        <v>62724.34</v>
      </c>
      <c r="F69" s="15">
        <v>0.26</v>
      </c>
      <c r="G69" s="13">
        <f t="shared" si="3"/>
        <v>16308.3284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ht="22.5" x14ac:dyDescent="0.25">
      <c r="A70" s="3"/>
      <c r="B70" s="4">
        <v>2</v>
      </c>
      <c r="C70" s="22" t="s">
        <v>105</v>
      </c>
      <c r="D70" s="14" t="s">
        <v>34</v>
      </c>
      <c r="E70" s="16">
        <v>67203.990000000005</v>
      </c>
      <c r="F70" s="15">
        <v>1.9E-2</v>
      </c>
      <c r="G70" s="8">
        <f t="shared" si="3"/>
        <v>1276.87581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ht="22.5" x14ac:dyDescent="0.25">
      <c r="A71" s="3"/>
      <c r="B71" s="4">
        <v>3</v>
      </c>
      <c r="C71" s="22" t="s">
        <v>106</v>
      </c>
      <c r="D71" s="14" t="s">
        <v>34</v>
      </c>
      <c r="E71" s="16">
        <v>57066.67</v>
      </c>
      <c r="F71" s="15">
        <v>4.1000000000000002E-2</v>
      </c>
      <c r="G71" s="8">
        <f t="shared" si="3"/>
        <v>2339.7334700000001</v>
      </c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ht="33.75" x14ac:dyDescent="0.25">
      <c r="A72" s="3"/>
      <c r="B72" s="4">
        <v>4</v>
      </c>
      <c r="C72" s="22" t="s">
        <v>68</v>
      </c>
      <c r="D72" s="14" t="s">
        <v>34</v>
      </c>
      <c r="E72" s="16">
        <v>46869.82</v>
      </c>
      <c r="F72" s="15">
        <v>0.20300000000000001</v>
      </c>
      <c r="G72" s="8">
        <f t="shared" ref="G72:G83" si="4">E72*F72</f>
        <v>9514.5734600000014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ht="33.75" x14ac:dyDescent="0.25">
      <c r="A73" s="3"/>
      <c r="B73" s="4">
        <v>5</v>
      </c>
      <c r="C73" s="22" t="s">
        <v>70</v>
      </c>
      <c r="D73" s="14" t="s">
        <v>34</v>
      </c>
      <c r="E73" s="16">
        <v>64160.53</v>
      </c>
      <c r="F73" s="15">
        <v>0.22600000000000001</v>
      </c>
      <c r="G73" s="8">
        <f t="shared" si="4"/>
        <v>14500.279780000001</v>
      </c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ht="22.5" x14ac:dyDescent="0.25">
      <c r="A74" s="3"/>
      <c r="B74" s="4">
        <v>6</v>
      </c>
      <c r="C74" s="22" t="s">
        <v>107</v>
      </c>
      <c r="D74" s="14" t="s">
        <v>34</v>
      </c>
      <c r="E74" s="16">
        <v>67205.350000000006</v>
      </c>
      <c r="F74" s="15">
        <v>0.26700000000000002</v>
      </c>
      <c r="G74" s="8">
        <f t="shared" si="4"/>
        <v>17943.828450000001</v>
      </c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ht="33.75" x14ac:dyDescent="0.25">
      <c r="A75" s="3"/>
      <c r="B75" s="4">
        <v>7</v>
      </c>
      <c r="C75" s="22" t="s">
        <v>71</v>
      </c>
      <c r="D75" s="14" t="s">
        <v>34</v>
      </c>
      <c r="E75" s="16">
        <v>62638.04</v>
      </c>
      <c r="F75" s="15">
        <v>1.7999999999999999E-2</v>
      </c>
      <c r="G75" s="8">
        <f t="shared" si="4"/>
        <v>1127.4847199999999</v>
      </c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ht="22.5" x14ac:dyDescent="0.25">
      <c r="A76" s="3"/>
      <c r="B76" s="4">
        <v>8</v>
      </c>
      <c r="C76" s="22" t="s">
        <v>108</v>
      </c>
      <c r="D76" s="14" t="s">
        <v>34</v>
      </c>
      <c r="E76" s="16">
        <v>69924.37</v>
      </c>
      <c r="F76" s="15">
        <v>0.2</v>
      </c>
      <c r="G76" s="8">
        <f t="shared" si="4"/>
        <v>13984.874</v>
      </c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ht="33.75" x14ac:dyDescent="0.25">
      <c r="A77" s="3"/>
      <c r="B77" s="4">
        <v>9</v>
      </c>
      <c r="C77" s="22" t="s">
        <v>109</v>
      </c>
      <c r="D77" s="14" t="s">
        <v>34</v>
      </c>
      <c r="E77" s="16">
        <v>53205.440000000002</v>
      </c>
      <c r="F77" s="15">
        <v>4.7E-2</v>
      </c>
      <c r="G77" s="8">
        <f t="shared" si="4"/>
        <v>2500.6556800000003</v>
      </c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ht="33.75" x14ac:dyDescent="0.25">
      <c r="A78" s="3"/>
      <c r="B78" s="4">
        <v>10</v>
      </c>
      <c r="C78" s="22" t="s">
        <v>110</v>
      </c>
      <c r="D78" s="14" t="s">
        <v>34</v>
      </c>
      <c r="E78" s="16">
        <v>62052.84</v>
      </c>
      <c r="F78" s="15">
        <v>0.34</v>
      </c>
      <c r="G78" s="8">
        <f t="shared" si="4"/>
        <v>21097.9656</v>
      </c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ht="33.75" x14ac:dyDescent="0.25">
      <c r="A79" s="3"/>
      <c r="B79" s="4">
        <v>11</v>
      </c>
      <c r="C79" s="22" t="s">
        <v>72</v>
      </c>
      <c r="D79" s="14" t="s">
        <v>34</v>
      </c>
      <c r="E79" s="16">
        <v>62638.080000000002</v>
      </c>
      <c r="F79" s="15">
        <v>0.60199999999999998</v>
      </c>
      <c r="G79" s="8">
        <f t="shared" si="4"/>
        <v>37708.124159999999</v>
      </c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ht="33.75" x14ac:dyDescent="0.25">
      <c r="A80" s="3"/>
      <c r="B80" s="4">
        <v>12</v>
      </c>
      <c r="C80" s="22" t="s">
        <v>73</v>
      </c>
      <c r="D80" s="14" t="s">
        <v>34</v>
      </c>
      <c r="E80" s="16">
        <v>56752.33</v>
      </c>
      <c r="F80" s="15">
        <v>5.8999999999999997E-2</v>
      </c>
      <c r="G80" s="8">
        <f t="shared" si="4"/>
        <v>3348.3874700000001</v>
      </c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ht="22.5" x14ac:dyDescent="0.25">
      <c r="A81" s="3"/>
      <c r="B81" s="4">
        <v>13</v>
      </c>
      <c r="C81" s="22" t="s">
        <v>111</v>
      </c>
      <c r="D81" s="14" t="s">
        <v>34</v>
      </c>
      <c r="E81" s="16">
        <v>60522.89</v>
      </c>
      <c r="F81" s="15">
        <v>2.4E-2</v>
      </c>
      <c r="G81" s="8">
        <f t="shared" si="4"/>
        <v>1452.54936</v>
      </c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ht="22.5" x14ac:dyDescent="0.25">
      <c r="A82" s="3"/>
      <c r="B82" s="4">
        <v>14</v>
      </c>
      <c r="C82" s="22" t="s">
        <v>112</v>
      </c>
      <c r="D82" s="14" t="s">
        <v>34</v>
      </c>
      <c r="E82" s="16">
        <v>53778.87</v>
      </c>
      <c r="F82" s="15">
        <v>0.05</v>
      </c>
      <c r="G82" s="8">
        <f t="shared" si="4"/>
        <v>2688.9435000000003</v>
      </c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ht="22.5" x14ac:dyDescent="0.25">
      <c r="A83" s="3"/>
      <c r="B83" s="4">
        <v>15</v>
      </c>
      <c r="C83" s="22" t="s">
        <v>113</v>
      </c>
      <c r="D83" s="14" t="s">
        <v>34</v>
      </c>
      <c r="E83" s="16">
        <v>53800.23</v>
      </c>
      <c r="F83" s="15">
        <v>4.4999999999999998E-2</v>
      </c>
      <c r="G83" s="8">
        <f t="shared" si="4"/>
        <v>2421.01035</v>
      </c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ht="33.75" x14ac:dyDescent="0.25">
      <c r="A84" s="3"/>
      <c r="B84" s="4">
        <v>16</v>
      </c>
      <c r="C84" s="22" t="s">
        <v>114</v>
      </c>
      <c r="D84" s="14" t="s">
        <v>34</v>
      </c>
      <c r="E84" s="16">
        <v>57827.88</v>
      </c>
      <c r="F84" s="15">
        <v>0.05</v>
      </c>
      <c r="G84" s="8">
        <f t="shared" ref="G84:G152" si="5">E84*F84</f>
        <v>2891.3940000000002</v>
      </c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ht="22.5" x14ac:dyDescent="0.25">
      <c r="A85" s="3"/>
      <c r="B85" s="4">
        <v>17</v>
      </c>
      <c r="C85" s="22" t="s">
        <v>38</v>
      </c>
      <c r="D85" s="14" t="s">
        <v>34</v>
      </c>
      <c r="E85" s="16">
        <v>45475</v>
      </c>
      <c r="F85" s="15">
        <v>1.75</v>
      </c>
      <c r="G85" s="8">
        <f t="shared" si="5"/>
        <v>79581.25</v>
      </c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22.5" x14ac:dyDescent="0.25">
      <c r="A86" s="3"/>
      <c r="B86" s="4">
        <v>18</v>
      </c>
      <c r="C86" s="22" t="s">
        <v>115</v>
      </c>
      <c r="D86" s="14" t="s">
        <v>34</v>
      </c>
      <c r="E86" s="16">
        <v>71199.59</v>
      </c>
      <c r="F86" s="15">
        <v>0.39400000000000002</v>
      </c>
      <c r="G86" s="8">
        <f t="shared" si="5"/>
        <v>28052.638459999998</v>
      </c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33.75" x14ac:dyDescent="0.25">
      <c r="A87" s="3"/>
      <c r="B87" s="4">
        <v>19</v>
      </c>
      <c r="C87" s="22" t="s">
        <v>11</v>
      </c>
      <c r="D87" s="14" t="s">
        <v>34</v>
      </c>
      <c r="E87" s="16">
        <v>160499.88</v>
      </c>
      <c r="F87" s="15">
        <v>0.66400000000000003</v>
      </c>
      <c r="G87" s="8">
        <f t="shared" si="5"/>
        <v>106571.92032</v>
      </c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33.75" x14ac:dyDescent="0.25">
      <c r="A88" s="3"/>
      <c r="B88" s="4">
        <v>20</v>
      </c>
      <c r="C88" s="22" t="s">
        <v>116</v>
      </c>
      <c r="D88" s="14" t="s">
        <v>34</v>
      </c>
      <c r="E88" s="16">
        <v>500000</v>
      </c>
      <c r="F88" s="15">
        <v>0.22</v>
      </c>
      <c r="G88" s="8">
        <f t="shared" si="5"/>
        <v>110000</v>
      </c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33.75" x14ac:dyDescent="0.25">
      <c r="A89" s="3"/>
      <c r="B89" s="4">
        <v>21</v>
      </c>
      <c r="C89" s="22" t="s">
        <v>39</v>
      </c>
      <c r="D89" s="14" t="s">
        <v>34</v>
      </c>
      <c r="E89" s="16">
        <v>97898.33</v>
      </c>
      <c r="F89" s="15">
        <v>0.08</v>
      </c>
      <c r="G89" s="8">
        <f t="shared" si="5"/>
        <v>7831.8663999999999</v>
      </c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ht="33.75" x14ac:dyDescent="0.25">
      <c r="A90" s="3"/>
      <c r="B90" s="4">
        <v>22</v>
      </c>
      <c r="C90" s="22" t="s">
        <v>13</v>
      </c>
      <c r="D90" s="14" t="s">
        <v>34</v>
      </c>
      <c r="E90" s="16">
        <v>96983.31</v>
      </c>
      <c r="F90" s="15">
        <v>0.4</v>
      </c>
      <c r="G90" s="8">
        <f t="shared" si="5"/>
        <v>38793.324000000001</v>
      </c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22.5" x14ac:dyDescent="0.25">
      <c r="A91" s="3"/>
      <c r="B91" s="4">
        <v>23</v>
      </c>
      <c r="C91" s="22" t="s">
        <v>117</v>
      </c>
      <c r="D91" s="14" t="s">
        <v>34</v>
      </c>
      <c r="E91" s="16">
        <v>54373.87</v>
      </c>
      <c r="F91" s="15">
        <v>0.22</v>
      </c>
      <c r="G91" s="8">
        <f t="shared" si="5"/>
        <v>11962.251400000001</v>
      </c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22.5" x14ac:dyDescent="0.25">
      <c r="A92" s="3"/>
      <c r="B92" s="4">
        <v>24</v>
      </c>
      <c r="C92" s="22" t="s">
        <v>14</v>
      </c>
      <c r="D92" s="14" t="s">
        <v>34</v>
      </c>
      <c r="E92" s="16">
        <v>51007.13</v>
      </c>
      <c r="F92" s="15">
        <v>1.798</v>
      </c>
      <c r="G92" s="8">
        <f t="shared" si="5"/>
        <v>91710.819739999992</v>
      </c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22.5" x14ac:dyDescent="0.25">
      <c r="A93" s="3"/>
      <c r="B93" s="4">
        <v>25</v>
      </c>
      <c r="C93" s="22" t="s">
        <v>40</v>
      </c>
      <c r="D93" s="14" t="s">
        <v>34</v>
      </c>
      <c r="E93" s="16">
        <v>53249.61</v>
      </c>
      <c r="F93" s="15">
        <v>0.127</v>
      </c>
      <c r="G93" s="8">
        <f t="shared" si="5"/>
        <v>6762.7004699999998</v>
      </c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22.5" x14ac:dyDescent="0.25">
      <c r="A94" s="3"/>
      <c r="B94" s="4">
        <v>26</v>
      </c>
      <c r="C94" s="22" t="s">
        <v>118</v>
      </c>
      <c r="D94" s="14" t="s">
        <v>34</v>
      </c>
      <c r="E94" s="16">
        <v>59206.67</v>
      </c>
      <c r="F94" s="15">
        <v>0.05</v>
      </c>
      <c r="G94" s="8">
        <f t="shared" si="5"/>
        <v>2960.3335000000002</v>
      </c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22.5" x14ac:dyDescent="0.25">
      <c r="A95" s="3"/>
      <c r="B95" s="4">
        <v>27</v>
      </c>
      <c r="C95" s="22" t="s">
        <v>41</v>
      </c>
      <c r="D95" s="14" t="s">
        <v>34</v>
      </c>
      <c r="E95" s="16">
        <v>42545.41</v>
      </c>
      <c r="F95" s="15">
        <v>4.4999999999999998E-2</v>
      </c>
      <c r="G95" s="8">
        <f t="shared" si="5"/>
        <v>1914.5434500000001</v>
      </c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22.5" x14ac:dyDescent="0.25">
      <c r="A96" s="3"/>
      <c r="B96" s="4">
        <v>28</v>
      </c>
      <c r="C96" s="22" t="s">
        <v>42</v>
      </c>
      <c r="D96" s="14" t="s">
        <v>34</v>
      </c>
      <c r="E96" s="16">
        <v>92731.88</v>
      </c>
      <c r="F96" s="15">
        <v>1.4999999999999999E-2</v>
      </c>
      <c r="G96" s="8">
        <f t="shared" si="5"/>
        <v>1390.9782</v>
      </c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33.75" x14ac:dyDescent="0.25">
      <c r="A97" s="3"/>
      <c r="B97" s="4">
        <v>29</v>
      </c>
      <c r="C97" s="22" t="s">
        <v>119</v>
      </c>
      <c r="D97" s="14" t="s">
        <v>34</v>
      </c>
      <c r="E97" s="16">
        <v>74671.06</v>
      </c>
      <c r="F97" s="15">
        <v>1.4999999999999999E-2</v>
      </c>
      <c r="G97" s="8">
        <f t="shared" si="5"/>
        <v>1120.0658999999998</v>
      </c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22.5" x14ac:dyDescent="0.25">
      <c r="A98" s="3"/>
      <c r="B98" s="4">
        <v>30</v>
      </c>
      <c r="C98" s="22" t="s">
        <v>104</v>
      </c>
      <c r="D98" s="14" t="s">
        <v>34</v>
      </c>
      <c r="E98" s="16">
        <v>84822.36</v>
      </c>
      <c r="F98" s="15">
        <v>0.53</v>
      </c>
      <c r="G98" s="8">
        <f t="shared" si="5"/>
        <v>44955.8508</v>
      </c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ht="22.5" x14ac:dyDescent="0.25">
      <c r="A99" s="3"/>
      <c r="B99" s="4">
        <v>31</v>
      </c>
      <c r="C99" s="22" t="s">
        <v>16</v>
      </c>
      <c r="D99" s="14" t="s">
        <v>34</v>
      </c>
      <c r="E99" s="16">
        <v>71189.52</v>
      </c>
      <c r="F99" s="15">
        <v>9.0239999999999991</v>
      </c>
      <c r="G99" s="8">
        <f t="shared" si="5"/>
        <v>642414.22847999993</v>
      </c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ht="33.75" x14ac:dyDescent="0.25">
      <c r="A100" s="3"/>
      <c r="B100" s="4">
        <v>32</v>
      </c>
      <c r="C100" s="22" t="s">
        <v>161</v>
      </c>
      <c r="D100" s="14" t="s">
        <v>34</v>
      </c>
      <c r="E100" s="16">
        <v>74980.31</v>
      </c>
      <c r="F100" s="15">
        <v>0.27500000000000002</v>
      </c>
      <c r="G100" s="8">
        <f t="shared" si="5"/>
        <v>20619.58525</v>
      </c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ht="33.75" x14ac:dyDescent="0.25">
      <c r="A101" s="3"/>
      <c r="B101" s="4">
        <v>33</v>
      </c>
      <c r="C101" s="22" t="s">
        <v>43</v>
      </c>
      <c r="D101" s="14" t="s">
        <v>34</v>
      </c>
      <c r="E101" s="16">
        <v>89980.32</v>
      </c>
      <c r="F101" s="15">
        <v>8.0500000000000007</v>
      </c>
      <c r="G101" s="8">
        <f t="shared" si="5"/>
        <v>724341.57600000012</v>
      </c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ht="33.75" x14ac:dyDescent="0.25">
      <c r="A102" s="3"/>
      <c r="B102" s="4">
        <v>34</v>
      </c>
      <c r="C102" s="22" t="s">
        <v>44</v>
      </c>
      <c r="D102" s="14" t="s">
        <v>34</v>
      </c>
      <c r="E102" s="16">
        <v>53920.6</v>
      </c>
      <c r="F102" s="15">
        <v>10.09</v>
      </c>
      <c r="G102" s="8">
        <f t="shared" si="5"/>
        <v>544058.85399999993</v>
      </c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ht="33.75" x14ac:dyDescent="0.25">
      <c r="A103" s="3"/>
      <c r="B103" s="4">
        <v>35</v>
      </c>
      <c r="C103" s="22" t="s">
        <v>45</v>
      </c>
      <c r="D103" s="14" t="s">
        <v>34</v>
      </c>
      <c r="E103" s="16">
        <v>81737.929999999993</v>
      </c>
      <c r="F103" s="15">
        <v>4.3499999999999996</v>
      </c>
      <c r="G103" s="8">
        <f t="shared" ref="G103:G121" si="6">E103*F103</f>
        <v>355559.99549999996</v>
      </c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ht="22.5" x14ac:dyDescent="0.25">
      <c r="A104" s="3"/>
      <c r="B104" s="4">
        <v>36</v>
      </c>
      <c r="C104" s="22" t="s">
        <v>120</v>
      </c>
      <c r="D104" s="14" t="s">
        <v>34</v>
      </c>
      <c r="E104" s="16">
        <v>84822.36</v>
      </c>
      <c r="F104" s="15">
        <v>1.242</v>
      </c>
      <c r="G104" s="8">
        <f t="shared" si="6"/>
        <v>105349.37112</v>
      </c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ht="33.75" x14ac:dyDescent="0.25">
      <c r="A105" s="3"/>
      <c r="B105" s="4">
        <v>37</v>
      </c>
      <c r="C105" s="22" t="s">
        <v>121</v>
      </c>
      <c r="D105" s="14" t="s">
        <v>34</v>
      </c>
      <c r="E105" s="16">
        <v>89166.67</v>
      </c>
      <c r="F105" s="15">
        <v>0.6</v>
      </c>
      <c r="G105" s="8">
        <f t="shared" si="6"/>
        <v>53500.002</v>
      </c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ht="33.75" x14ac:dyDescent="0.25">
      <c r="A106" s="3"/>
      <c r="B106" s="4">
        <v>38</v>
      </c>
      <c r="C106" s="22" t="s">
        <v>122</v>
      </c>
      <c r="D106" s="14" t="s">
        <v>34</v>
      </c>
      <c r="E106" s="16">
        <v>44137.73</v>
      </c>
      <c r="F106" s="15">
        <v>0.318</v>
      </c>
      <c r="G106" s="8">
        <f t="shared" si="6"/>
        <v>14035.798140000001</v>
      </c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ht="33.75" x14ac:dyDescent="0.25">
      <c r="A107" s="3"/>
      <c r="B107" s="4">
        <v>39</v>
      </c>
      <c r="C107" s="22" t="s">
        <v>123</v>
      </c>
      <c r="D107" s="14" t="s">
        <v>34</v>
      </c>
      <c r="E107" s="16">
        <v>43691.63</v>
      </c>
      <c r="F107" s="15">
        <v>6.0999999999999999E-2</v>
      </c>
      <c r="G107" s="8">
        <f t="shared" si="6"/>
        <v>2665.1894299999999</v>
      </c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ht="22.5" x14ac:dyDescent="0.25">
      <c r="A108" s="3"/>
      <c r="B108" s="4">
        <v>40</v>
      </c>
      <c r="C108" s="22" t="s">
        <v>46</v>
      </c>
      <c r="D108" s="14" t="s">
        <v>34</v>
      </c>
      <c r="E108" s="16">
        <v>44137.440000000002</v>
      </c>
      <c r="F108" s="15">
        <v>0.53</v>
      </c>
      <c r="G108" s="8">
        <f t="shared" si="6"/>
        <v>23392.843200000003</v>
      </c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ht="45" x14ac:dyDescent="0.25">
      <c r="A109" s="3"/>
      <c r="B109" s="4">
        <v>41</v>
      </c>
      <c r="C109" s="22" t="s">
        <v>124</v>
      </c>
      <c r="D109" s="14" t="s">
        <v>34</v>
      </c>
      <c r="E109" s="16">
        <v>45441.67</v>
      </c>
      <c r="F109" s="15">
        <v>0.60699999999999998</v>
      </c>
      <c r="G109" s="8">
        <f t="shared" si="6"/>
        <v>27583.093689999998</v>
      </c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ht="45" x14ac:dyDescent="0.25">
      <c r="A110" s="3"/>
      <c r="B110" s="4">
        <v>42</v>
      </c>
      <c r="C110" s="22" t="s">
        <v>125</v>
      </c>
      <c r="D110" s="14" t="s">
        <v>34</v>
      </c>
      <c r="E110" s="16">
        <v>47248.98</v>
      </c>
      <c r="F110" s="15">
        <v>1.85</v>
      </c>
      <c r="G110" s="8">
        <f t="shared" si="6"/>
        <v>87410.613000000012</v>
      </c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ht="45" x14ac:dyDescent="0.25">
      <c r="A111" s="3"/>
      <c r="B111" s="4">
        <v>43</v>
      </c>
      <c r="C111" s="22" t="s">
        <v>126</v>
      </c>
      <c r="D111" s="14" t="s">
        <v>34</v>
      </c>
      <c r="E111" s="16">
        <v>46978.53</v>
      </c>
      <c r="F111" s="15">
        <v>0.67</v>
      </c>
      <c r="G111" s="8">
        <f t="shared" si="6"/>
        <v>31475.615100000003</v>
      </c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ht="45" x14ac:dyDescent="0.25">
      <c r="A112" s="3"/>
      <c r="B112" s="4">
        <v>44</v>
      </c>
      <c r="C112" s="22" t="s">
        <v>127</v>
      </c>
      <c r="D112" s="14" t="s">
        <v>34</v>
      </c>
      <c r="E112" s="16">
        <v>44556.83</v>
      </c>
      <c r="F112" s="15">
        <v>0.95</v>
      </c>
      <c r="G112" s="8">
        <f t="shared" si="6"/>
        <v>42328.988499999999</v>
      </c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ht="45" x14ac:dyDescent="0.25">
      <c r="A113" s="3"/>
      <c r="B113" s="4">
        <v>45</v>
      </c>
      <c r="C113" s="22" t="s">
        <v>128</v>
      </c>
      <c r="D113" s="14" t="s">
        <v>34</v>
      </c>
      <c r="E113" s="16">
        <v>53285.85</v>
      </c>
      <c r="F113" s="15">
        <v>0.91</v>
      </c>
      <c r="G113" s="8">
        <f t="shared" si="6"/>
        <v>48490.123500000002</v>
      </c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ht="22.5" x14ac:dyDescent="0.25">
      <c r="A114" s="3"/>
      <c r="B114" s="4">
        <v>46</v>
      </c>
      <c r="C114" s="22" t="s">
        <v>18</v>
      </c>
      <c r="D114" s="14" t="s">
        <v>34</v>
      </c>
      <c r="E114" s="16">
        <v>55283.34</v>
      </c>
      <c r="F114" s="15">
        <v>0.14499999999999999</v>
      </c>
      <c r="G114" s="8">
        <f t="shared" si="6"/>
        <v>8016.0842999999986</v>
      </c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ht="22.5" x14ac:dyDescent="0.25">
      <c r="A115" s="3"/>
      <c r="B115" s="4">
        <v>47</v>
      </c>
      <c r="C115" s="22" t="s">
        <v>47</v>
      </c>
      <c r="D115" s="14" t="s">
        <v>34</v>
      </c>
      <c r="E115" s="16">
        <v>69583.360000000001</v>
      </c>
      <c r="F115" s="15">
        <v>0.97099999999999997</v>
      </c>
      <c r="G115" s="8">
        <f t="shared" si="6"/>
        <v>67565.442559999996</v>
      </c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ht="22.5" x14ac:dyDescent="0.25">
      <c r="A116" s="3"/>
      <c r="B116" s="4">
        <v>48</v>
      </c>
      <c r="C116" s="22" t="s">
        <v>20</v>
      </c>
      <c r="D116" s="14" t="s">
        <v>34</v>
      </c>
      <c r="E116" s="16">
        <v>52162.5</v>
      </c>
      <c r="F116" s="15">
        <v>0.51800000000000002</v>
      </c>
      <c r="G116" s="8">
        <f t="shared" si="6"/>
        <v>27020.174999999999</v>
      </c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ht="22.5" x14ac:dyDescent="0.25">
      <c r="A117" s="3"/>
      <c r="B117" s="4">
        <v>49</v>
      </c>
      <c r="C117" s="22" t="s">
        <v>129</v>
      </c>
      <c r="D117" s="14" t="s">
        <v>34</v>
      </c>
      <c r="E117" s="16">
        <v>58191.13</v>
      </c>
      <c r="F117" s="15">
        <v>1.5</v>
      </c>
      <c r="G117" s="8">
        <f t="shared" si="6"/>
        <v>87286.694999999992</v>
      </c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ht="22.5" x14ac:dyDescent="0.25">
      <c r="A118" s="3"/>
      <c r="B118" s="4">
        <v>50</v>
      </c>
      <c r="C118" s="22" t="s">
        <v>21</v>
      </c>
      <c r="D118" s="14" t="s">
        <v>34</v>
      </c>
      <c r="E118" s="16">
        <v>56814.7</v>
      </c>
      <c r="F118" s="15">
        <v>0.02</v>
      </c>
      <c r="G118" s="8">
        <f t="shared" si="6"/>
        <v>1136.2939999999999</v>
      </c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ht="22.5" x14ac:dyDescent="0.25">
      <c r="A119" s="3"/>
      <c r="B119" s="4">
        <v>51</v>
      </c>
      <c r="C119" s="22" t="s">
        <v>48</v>
      </c>
      <c r="D119" s="14" t="s">
        <v>34</v>
      </c>
      <c r="E119" s="16">
        <v>64029.95</v>
      </c>
      <c r="F119" s="15">
        <v>2.3919999999999999</v>
      </c>
      <c r="G119" s="8">
        <f t="shared" si="6"/>
        <v>153159.64039999997</v>
      </c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ht="22.5" x14ac:dyDescent="0.25">
      <c r="A120" s="3"/>
      <c r="B120" s="4">
        <v>52</v>
      </c>
      <c r="C120" s="22" t="s">
        <v>49</v>
      </c>
      <c r="D120" s="14" t="s">
        <v>34</v>
      </c>
      <c r="E120" s="16">
        <v>48150</v>
      </c>
      <c r="F120" s="15">
        <v>0.04</v>
      </c>
      <c r="G120" s="8">
        <f t="shared" si="6"/>
        <v>1926</v>
      </c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ht="22.5" x14ac:dyDescent="0.25">
      <c r="A121" s="3"/>
      <c r="B121" s="4">
        <v>53</v>
      </c>
      <c r="C121" s="22" t="s">
        <v>60</v>
      </c>
      <c r="D121" s="14" t="s">
        <v>34</v>
      </c>
      <c r="E121" s="16">
        <v>57909.46</v>
      </c>
      <c r="F121" s="15">
        <v>3.5000000000000003E-2</v>
      </c>
      <c r="G121" s="8">
        <f t="shared" si="6"/>
        <v>2026.8311000000001</v>
      </c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ht="22.5" x14ac:dyDescent="0.25">
      <c r="A122" s="3"/>
      <c r="B122" s="4">
        <v>54</v>
      </c>
      <c r="C122" s="22" t="s">
        <v>23</v>
      </c>
      <c r="D122" s="14" t="s">
        <v>34</v>
      </c>
      <c r="E122" s="16">
        <v>55729.17</v>
      </c>
      <c r="F122" s="15">
        <v>0.01</v>
      </c>
      <c r="G122" s="8">
        <f t="shared" ref="G122:G140" si="7">E122*F122</f>
        <v>557.29169999999999</v>
      </c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ht="22.5" x14ac:dyDescent="0.25">
      <c r="A123" s="3"/>
      <c r="B123" s="4">
        <v>55</v>
      </c>
      <c r="C123" s="22" t="s">
        <v>130</v>
      </c>
      <c r="D123" s="14" t="s">
        <v>34</v>
      </c>
      <c r="E123" s="16">
        <v>51181.67</v>
      </c>
      <c r="F123" s="15">
        <v>2.5000000000000001E-2</v>
      </c>
      <c r="G123" s="8">
        <f t="shared" si="7"/>
        <v>1279.5417500000001</v>
      </c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x14ac:dyDescent="0.25">
      <c r="A124" s="3"/>
      <c r="B124" s="4">
        <v>56</v>
      </c>
      <c r="C124" s="22" t="s">
        <v>131</v>
      </c>
      <c r="D124" s="14" t="s">
        <v>34</v>
      </c>
      <c r="E124" s="16">
        <v>69297.13</v>
      </c>
      <c r="F124" s="15">
        <v>1.3280000000000001</v>
      </c>
      <c r="G124" s="8">
        <f t="shared" si="7"/>
        <v>92026.588640000016</v>
      </c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ht="33.75" x14ac:dyDescent="0.25">
      <c r="A125" s="3"/>
      <c r="B125" s="4">
        <v>57</v>
      </c>
      <c r="C125" s="22" t="s">
        <v>132</v>
      </c>
      <c r="D125" s="14" t="s">
        <v>34</v>
      </c>
      <c r="E125" s="16">
        <v>70902.509999999995</v>
      </c>
      <c r="F125" s="15">
        <v>0.43</v>
      </c>
      <c r="G125" s="8">
        <f t="shared" si="7"/>
        <v>30488.079299999998</v>
      </c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ht="33.75" x14ac:dyDescent="0.25">
      <c r="A126" s="3"/>
      <c r="B126" s="4">
        <v>58</v>
      </c>
      <c r="C126" s="22" t="s">
        <v>50</v>
      </c>
      <c r="D126" s="14" t="s">
        <v>34</v>
      </c>
      <c r="E126" s="16">
        <v>70902.81</v>
      </c>
      <c r="F126" s="15">
        <v>0.64300000000000002</v>
      </c>
      <c r="G126" s="8">
        <f t="shared" si="7"/>
        <v>45590.506829999998</v>
      </c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ht="33.75" x14ac:dyDescent="0.25">
      <c r="A127" s="3"/>
      <c r="B127" s="4">
        <v>59</v>
      </c>
      <c r="C127" s="22" t="s">
        <v>133</v>
      </c>
      <c r="D127" s="14" t="s">
        <v>34</v>
      </c>
      <c r="E127" s="16">
        <v>63902.78</v>
      </c>
      <c r="F127" s="15">
        <v>0.104</v>
      </c>
      <c r="G127" s="8">
        <f t="shared" si="7"/>
        <v>6645.8891199999998</v>
      </c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ht="33.75" x14ac:dyDescent="0.25">
      <c r="A128" s="3"/>
      <c r="B128" s="4">
        <v>60</v>
      </c>
      <c r="C128" s="22" t="s">
        <v>51</v>
      </c>
      <c r="D128" s="14" t="s">
        <v>34</v>
      </c>
      <c r="E128" s="16">
        <v>51561.42</v>
      </c>
      <c r="F128" s="15">
        <v>0.67</v>
      </c>
      <c r="G128" s="8">
        <f t="shared" si="7"/>
        <v>34546.151400000002</v>
      </c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ht="22.5" x14ac:dyDescent="0.25">
      <c r="A129" s="3"/>
      <c r="B129" s="4">
        <v>61</v>
      </c>
      <c r="C129" s="22" t="s">
        <v>25</v>
      </c>
      <c r="D129" s="14" t="s">
        <v>34</v>
      </c>
      <c r="E129" s="16">
        <v>66240.460000000006</v>
      </c>
      <c r="F129" s="15">
        <v>0.46</v>
      </c>
      <c r="G129" s="8">
        <f t="shared" si="7"/>
        <v>30470.611600000004</v>
      </c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ht="22.5" x14ac:dyDescent="0.25">
      <c r="A130" s="3"/>
      <c r="B130" s="4">
        <v>62</v>
      </c>
      <c r="C130" s="22" t="s">
        <v>26</v>
      </c>
      <c r="D130" s="14" t="s">
        <v>34</v>
      </c>
      <c r="E130" s="16">
        <v>52608.33</v>
      </c>
      <c r="F130" s="15">
        <v>0.73299999999999998</v>
      </c>
      <c r="G130" s="8">
        <f t="shared" si="7"/>
        <v>38561.905890000002</v>
      </c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ht="22.5" x14ac:dyDescent="0.25">
      <c r="A131" s="3"/>
      <c r="B131" s="4">
        <v>63</v>
      </c>
      <c r="C131" s="22" t="s">
        <v>27</v>
      </c>
      <c r="D131" s="14" t="s">
        <v>34</v>
      </c>
      <c r="E131" s="16">
        <v>55265.48</v>
      </c>
      <c r="F131" s="15">
        <v>0.53200000000000003</v>
      </c>
      <c r="G131" s="8">
        <f t="shared" si="7"/>
        <v>29401.235360000002</v>
      </c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ht="45" x14ac:dyDescent="0.25">
      <c r="A132" s="3"/>
      <c r="B132" s="4">
        <v>64</v>
      </c>
      <c r="C132" s="22" t="s">
        <v>134</v>
      </c>
      <c r="D132" s="14" t="s">
        <v>34</v>
      </c>
      <c r="E132" s="16">
        <v>143655.13</v>
      </c>
      <c r="F132" s="15">
        <v>4.0000000000000001E-3</v>
      </c>
      <c r="G132" s="8">
        <f t="shared" si="7"/>
        <v>574.62052000000006</v>
      </c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ht="45" x14ac:dyDescent="0.25">
      <c r="A133" s="3"/>
      <c r="B133" s="4">
        <v>65</v>
      </c>
      <c r="C133" s="22" t="s">
        <v>135</v>
      </c>
      <c r="D133" s="14" t="s">
        <v>34</v>
      </c>
      <c r="E133" s="16">
        <v>127342.33</v>
      </c>
      <c r="F133" s="15">
        <v>0.14000000000000001</v>
      </c>
      <c r="G133" s="8">
        <f t="shared" si="7"/>
        <v>17827.926200000002</v>
      </c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ht="45" x14ac:dyDescent="0.25">
      <c r="A134" s="3"/>
      <c r="B134" s="4">
        <v>66</v>
      </c>
      <c r="C134" s="22" t="s">
        <v>136</v>
      </c>
      <c r="D134" s="14" t="s">
        <v>34</v>
      </c>
      <c r="E134" s="16">
        <v>127342.33</v>
      </c>
      <c r="F134" s="15">
        <v>0.13500000000000001</v>
      </c>
      <c r="G134" s="8">
        <f t="shared" si="7"/>
        <v>17191.214550000001</v>
      </c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ht="45" x14ac:dyDescent="0.25">
      <c r="A135" s="3"/>
      <c r="B135" s="4">
        <v>67</v>
      </c>
      <c r="C135" s="22" t="s">
        <v>137</v>
      </c>
      <c r="D135" s="14" t="s">
        <v>34</v>
      </c>
      <c r="E135" s="16">
        <v>104064.59</v>
      </c>
      <c r="F135" s="15">
        <v>0.1</v>
      </c>
      <c r="G135" s="8">
        <f t="shared" si="7"/>
        <v>10406.459000000001</v>
      </c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ht="33.75" x14ac:dyDescent="0.25">
      <c r="A136" s="3"/>
      <c r="B136" s="4">
        <v>68</v>
      </c>
      <c r="C136" s="22" t="s">
        <v>138</v>
      </c>
      <c r="D136" s="14" t="s">
        <v>34</v>
      </c>
      <c r="E136" s="16">
        <v>36056.33</v>
      </c>
      <c r="F136" s="15">
        <v>0.76800000000000002</v>
      </c>
      <c r="G136" s="8">
        <f t="shared" si="7"/>
        <v>27691.261440000002</v>
      </c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ht="22.5" x14ac:dyDescent="0.25">
      <c r="A137" s="3"/>
      <c r="B137" s="4">
        <v>69</v>
      </c>
      <c r="C137" s="22" t="s">
        <v>53</v>
      </c>
      <c r="D137" s="14" t="s">
        <v>34</v>
      </c>
      <c r="E137" s="16">
        <v>49701.51</v>
      </c>
      <c r="F137" s="15">
        <v>0.11700000000000001</v>
      </c>
      <c r="G137" s="8">
        <f t="shared" si="7"/>
        <v>5815.0766700000004</v>
      </c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ht="22.5" x14ac:dyDescent="0.25">
      <c r="A138" s="3"/>
      <c r="B138" s="4">
        <v>70</v>
      </c>
      <c r="C138" s="22" t="s">
        <v>54</v>
      </c>
      <c r="D138" s="14" t="s">
        <v>34</v>
      </c>
      <c r="E138" s="16">
        <v>50414.85</v>
      </c>
      <c r="F138" s="15">
        <v>0.193</v>
      </c>
      <c r="G138" s="8">
        <f t="shared" si="7"/>
        <v>9730.0660499999994</v>
      </c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ht="33.75" x14ac:dyDescent="0.25">
      <c r="A139" s="3"/>
      <c r="B139" s="4">
        <v>71</v>
      </c>
      <c r="C139" s="22" t="s">
        <v>29</v>
      </c>
      <c r="D139" s="14" t="s">
        <v>34</v>
      </c>
      <c r="E139" s="16">
        <v>65036.08</v>
      </c>
      <c r="F139" s="15">
        <v>1.73</v>
      </c>
      <c r="G139" s="8">
        <f t="shared" si="7"/>
        <v>112512.4184</v>
      </c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ht="33.75" x14ac:dyDescent="0.25">
      <c r="A140" s="3"/>
      <c r="B140" s="4">
        <v>72</v>
      </c>
      <c r="C140" s="22" t="s">
        <v>31</v>
      </c>
      <c r="D140" s="14" t="s">
        <v>34</v>
      </c>
      <c r="E140" s="16">
        <v>66669.23</v>
      </c>
      <c r="F140" s="15">
        <v>0.13</v>
      </c>
      <c r="G140" s="8">
        <f t="shared" si="7"/>
        <v>8666.9998999999989</v>
      </c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ht="33.75" x14ac:dyDescent="0.25">
      <c r="A141" s="3"/>
      <c r="B141" s="4">
        <v>73</v>
      </c>
      <c r="C141" s="22" t="s">
        <v>32</v>
      </c>
      <c r="D141" s="14" t="s">
        <v>34</v>
      </c>
      <c r="E141" s="16">
        <v>57102.01</v>
      </c>
      <c r="F141" s="15">
        <v>1.6E-2</v>
      </c>
      <c r="G141" s="8">
        <f t="shared" ref="G141:G146" si="8">E141*F141</f>
        <v>913.63216</v>
      </c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ht="33.75" x14ac:dyDescent="0.25">
      <c r="A142" s="3"/>
      <c r="B142" s="4">
        <v>74</v>
      </c>
      <c r="C142" s="22" t="s">
        <v>55</v>
      </c>
      <c r="D142" s="14" t="s">
        <v>34</v>
      </c>
      <c r="E142" s="16">
        <v>52608.33</v>
      </c>
      <c r="F142" s="15">
        <v>0.44700000000000001</v>
      </c>
      <c r="G142" s="8">
        <f t="shared" si="8"/>
        <v>23515.923510000001</v>
      </c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ht="33.75" x14ac:dyDescent="0.25">
      <c r="A143" s="3"/>
      <c r="B143" s="4">
        <v>75</v>
      </c>
      <c r="C143" s="22" t="s">
        <v>139</v>
      </c>
      <c r="D143" s="14" t="s">
        <v>34</v>
      </c>
      <c r="E143" s="16">
        <v>41016.67</v>
      </c>
      <c r="F143" s="15">
        <v>0.81</v>
      </c>
      <c r="G143" s="8">
        <f t="shared" si="8"/>
        <v>33223.502699999997</v>
      </c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ht="33.75" x14ac:dyDescent="0.25">
      <c r="A144" s="3"/>
      <c r="B144" s="4">
        <v>76</v>
      </c>
      <c r="C144" s="22" t="s">
        <v>82</v>
      </c>
      <c r="D144" s="14" t="s">
        <v>34</v>
      </c>
      <c r="E144" s="16">
        <v>38736.57</v>
      </c>
      <c r="F144" s="15">
        <v>0.97</v>
      </c>
      <c r="G144" s="8">
        <f t="shared" si="8"/>
        <v>37574.472900000001</v>
      </c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ht="33.75" x14ac:dyDescent="0.25">
      <c r="A145" s="3"/>
      <c r="B145" s="4">
        <v>77</v>
      </c>
      <c r="C145" s="22" t="s">
        <v>140</v>
      </c>
      <c r="D145" s="14" t="s">
        <v>34</v>
      </c>
      <c r="E145" s="16">
        <v>50929.08</v>
      </c>
      <c r="F145" s="15">
        <v>8.1000000000000003E-2</v>
      </c>
      <c r="G145" s="8">
        <f t="shared" si="8"/>
        <v>4125.2554800000007</v>
      </c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ht="33.75" x14ac:dyDescent="0.25">
      <c r="A146" s="3"/>
      <c r="B146" s="4">
        <v>78</v>
      </c>
      <c r="C146" s="22" t="s">
        <v>83</v>
      </c>
      <c r="D146" s="14" t="s">
        <v>34</v>
      </c>
      <c r="E146" s="16">
        <v>46812.5</v>
      </c>
      <c r="F146" s="15">
        <v>1.24</v>
      </c>
      <c r="G146" s="8">
        <f t="shared" si="8"/>
        <v>58047.5</v>
      </c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ht="33.75" x14ac:dyDescent="0.25">
      <c r="A147" s="3"/>
      <c r="B147" s="4">
        <v>79</v>
      </c>
      <c r="C147" s="22" t="s">
        <v>84</v>
      </c>
      <c r="D147" s="14" t="s">
        <v>34</v>
      </c>
      <c r="E147" s="16">
        <v>52694.9</v>
      </c>
      <c r="F147" s="15">
        <v>5.1479999999999997</v>
      </c>
      <c r="G147" s="8">
        <f t="shared" si="5"/>
        <v>271273.34519999998</v>
      </c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ht="33.75" x14ac:dyDescent="0.25">
      <c r="A148" s="3"/>
      <c r="B148" s="4">
        <v>80</v>
      </c>
      <c r="C148" s="22" t="s">
        <v>141</v>
      </c>
      <c r="D148" s="14" t="s">
        <v>34</v>
      </c>
      <c r="E148" s="16">
        <v>52700.83</v>
      </c>
      <c r="F148" s="15">
        <v>3.1</v>
      </c>
      <c r="G148" s="8">
        <f t="shared" si="5"/>
        <v>163372.573</v>
      </c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ht="22.5" x14ac:dyDescent="0.25">
      <c r="A149" s="3"/>
      <c r="B149" s="4">
        <v>81</v>
      </c>
      <c r="C149" s="22" t="s">
        <v>142</v>
      </c>
      <c r="D149" s="14" t="s">
        <v>34</v>
      </c>
      <c r="E149" s="16">
        <v>53945.87</v>
      </c>
      <c r="F149" s="15">
        <v>0.16</v>
      </c>
      <c r="G149" s="8">
        <f t="shared" si="5"/>
        <v>8631.3392000000003</v>
      </c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22.5" x14ac:dyDescent="0.25">
      <c r="A150" s="3"/>
      <c r="B150" s="4">
        <v>82</v>
      </c>
      <c r="C150" s="22" t="s">
        <v>33</v>
      </c>
      <c r="D150" s="14" t="s">
        <v>34</v>
      </c>
      <c r="E150" s="16">
        <v>52537.01</v>
      </c>
      <c r="F150" s="15">
        <v>1.2</v>
      </c>
      <c r="G150" s="8">
        <f t="shared" si="5"/>
        <v>63044.411999999997</v>
      </c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33.75" x14ac:dyDescent="0.25">
      <c r="A151" s="3"/>
      <c r="B151" s="4">
        <v>83</v>
      </c>
      <c r="C151" s="22" t="s">
        <v>85</v>
      </c>
      <c r="D151" s="14" t="s">
        <v>34</v>
      </c>
      <c r="E151" s="16">
        <v>47258.33</v>
      </c>
      <c r="F151" s="15">
        <v>2.6</v>
      </c>
      <c r="G151" s="8">
        <f t="shared" si="5"/>
        <v>122871.65800000001</v>
      </c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ht="45" x14ac:dyDescent="0.25">
      <c r="A152" s="3"/>
      <c r="B152" s="4">
        <v>84</v>
      </c>
      <c r="C152" s="22" t="s">
        <v>143</v>
      </c>
      <c r="D152" s="14" t="s">
        <v>34</v>
      </c>
      <c r="E152" s="16">
        <v>57979.199999999997</v>
      </c>
      <c r="F152" s="15">
        <v>0.16600000000000001</v>
      </c>
      <c r="G152" s="8">
        <f t="shared" si="5"/>
        <v>9624.5472000000009</v>
      </c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ht="33.75" x14ac:dyDescent="0.25">
      <c r="A153" s="3"/>
      <c r="B153" s="4">
        <v>85</v>
      </c>
      <c r="C153" s="22" t="s">
        <v>144</v>
      </c>
      <c r="D153" s="14" t="s">
        <v>34</v>
      </c>
      <c r="E153" s="16">
        <v>51002.57</v>
      </c>
      <c r="F153" s="15">
        <v>0.2</v>
      </c>
      <c r="G153" s="8">
        <f t="shared" ref="G153:G179" si="9">E153*F153</f>
        <v>10200.514000000001</v>
      </c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ht="33.75" x14ac:dyDescent="0.25">
      <c r="A154" s="3"/>
      <c r="B154" s="4">
        <v>86</v>
      </c>
      <c r="C154" s="22" t="s">
        <v>91</v>
      </c>
      <c r="D154" s="14" t="s">
        <v>34</v>
      </c>
      <c r="E154" s="16">
        <v>48149.99</v>
      </c>
      <c r="F154" s="15">
        <v>0.44800000000000001</v>
      </c>
      <c r="G154" s="8">
        <f t="shared" si="9"/>
        <v>21571.195520000001</v>
      </c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ht="33.75" x14ac:dyDescent="0.25">
      <c r="A155" s="3"/>
      <c r="B155" s="4">
        <v>87</v>
      </c>
      <c r="C155" s="22" t="s">
        <v>145</v>
      </c>
      <c r="D155" s="14" t="s">
        <v>34</v>
      </c>
      <c r="E155" s="16">
        <v>59574.87</v>
      </c>
      <c r="F155" s="15">
        <v>0.32300000000000001</v>
      </c>
      <c r="G155" s="8">
        <f t="shared" si="9"/>
        <v>19242.683010000001</v>
      </c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ht="33.75" x14ac:dyDescent="0.25">
      <c r="A156" s="3"/>
      <c r="B156" s="4">
        <v>88</v>
      </c>
      <c r="C156" s="22" t="s">
        <v>146</v>
      </c>
      <c r="D156" s="14" t="s">
        <v>34</v>
      </c>
      <c r="E156" s="16">
        <v>52483.54</v>
      </c>
      <c r="F156" s="15">
        <v>0.153</v>
      </c>
      <c r="G156" s="8">
        <f t="shared" si="9"/>
        <v>8029.9816199999996</v>
      </c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ht="33.75" x14ac:dyDescent="0.25">
      <c r="A157" s="3"/>
      <c r="B157" s="4">
        <v>89</v>
      </c>
      <c r="C157" s="22" t="s">
        <v>93</v>
      </c>
      <c r="D157" s="14" t="s">
        <v>34</v>
      </c>
      <c r="E157" s="16">
        <v>53306.2</v>
      </c>
      <c r="F157" s="15">
        <v>1.53</v>
      </c>
      <c r="G157" s="8">
        <f t="shared" si="9"/>
        <v>81558.48599999999</v>
      </c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ht="33.75" x14ac:dyDescent="0.25">
      <c r="A158" s="3"/>
      <c r="B158" s="4">
        <v>90</v>
      </c>
      <c r="C158" s="22" t="s">
        <v>147</v>
      </c>
      <c r="D158" s="14" t="s">
        <v>34</v>
      </c>
      <c r="E158" s="16">
        <v>48150</v>
      </c>
      <c r="F158" s="15">
        <v>1.1830000000000001</v>
      </c>
      <c r="G158" s="8">
        <f t="shared" si="9"/>
        <v>56961.450000000004</v>
      </c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ht="33.75" x14ac:dyDescent="0.25">
      <c r="A159" s="3"/>
      <c r="B159" s="4">
        <v>91</v>
      </c>
      <c r="C159" s="22" t="s">
        <v>148</v>
      </c>
      <c r="D159" s="14" t="s">
        <v>34</v>
      </c>
      <c r="E159" s="16">
        <v>53900.09</v>
      </c>
      <c r="F159" s="15">
        <v>0.27</v>
      </c>
      <c r="G159" s="8">
        <f t="shared" si="9"/>
        <v>14553.024299999999</v>
      </c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ht="33.75" x14ac:dyDescent="0.25">
      <c r="A160" s="3"/>
      <c r="B160" s="4">
        <v>92</v>
      </c>
      <c r="C160" s="22" t="s">
        <v>149</v>
      </c>
      <c r="D160" s="14" t="s">
        <v>34</v>
      </c>
      <c r="E160" s="16">
        <v>44583.33</v>
      </c>
      <c r="F160" s="15">
        <v>1.042</v>
      </c>
      <c r="G160" s="8">
        <f t="shared" si="9"/>
        <v>46455.829860000005</v>
      </c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ht="33.75" x14ac:dyDescent="0.25">
      <c r="A161" s="3"/>
      <c r="B161" s="4">
        <v>93</v>
      </c>
      <c r="C161" s="22" t="s">
        <v>65</v>
      </c>
      <c r="D161" s="14" t="s">
        <v>34</v>
      </c>
      <c r="E161" s="16">
        <v>47802.26</v>
      </c>
      <c r="F161" s="15">
        <v>1.8560000000000001</v>
      </c>
      <c r="G161" s="8">
        <f t="shared" si="9"/>
        <v>88720.994560000006</v>
      </c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ht="33.75" x14ac:dyDescent="0.25">
      <c r="A162" s="3"/>
      <c r="B162" s="4">
        <v>94</v>
      </c>
      <c r="C162" s="22" t="s">
        <v>95</v>
      </c>
      <c r="D162" s="14" t="s">
        <v>34</v>
      </c>
      <c r="E162" s="16">
        <v>46793.14</v>
      </c>
      <c r="F162" s="15">
        <v>0.76700000000000002</v>
      </c>
      <c r="G162" s="8">
        <f t="shared" si="9"/>
        <v>35890.338380000001</v>
      </c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ht="33.75" x14ac:dyDescent="0.25">
      <c r="A163" s="3"/>
      <c r="B163" s="4">
        <v>95</v>
      </c>
      <c r="C163" s="22" t="s">
        <v>150</v>
      </c>
      <c r="D163" s="14" t="s">
        <v>34</v>
      </c>
      <c r="E163" s="16">
        <v>47957.279999999999</v>
      </c>
      <c r="F163" s="15">
        <v>0.1</v>
      </c>
      <c r="G163" s="8">
        <f t="shared" si="9"/>
        <v>4795.7280000000001</v>
      </c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ht="33.75" x14ac:dyDescent="0.25">
      <c r="A164" s="3"/>
      <c r="B164" s="4">
        <v>96</v>
      </c>
      <c r="C164" s="22" t="s">
        <v>151</v>
      </c>
      <c r="D164" s="14" t="s">
        <v>34</v>
      </c>
      <c r="E164" s="16">
        <v>88321.27</v>
      </c>
      <c r="F164" s="15">
        <v>0.04</v>
      </c>
      <c r="G164" s="8">
        <f t="shared" si="9"/>
        <v>3532.8508000000002</v>
      </c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ht="33.75" x14ac:dyDescent="0.25">
      <c r="A165" s="3"/>
      <c r="B165" s="4">
        <v>97</v>
      </c>
      <c r="C165" s="22" t="s">
        <v>66</v>
      </c>
      <c r="D165" s="14" t="s">
        <v>34</v>
      </c>
      <c r="E165" s="16">
        <v>45920.83</v>
      </c>
      <c r="F165" s="15">
        <v>0.312</v>
      </c>
      <c r="G165" s="8">
        <f t="shared" si="9"/>
        <v>14327.29896</v>
      </c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ht="33.75" x14ac:dyDescent="0.25">
      <c r="A166" s="3"/>
      <c r="B166" s="4">
        <v>98</v>
      </c>
      <c r="C166" s="22" t="s">
        <v>96</v>
      </c>
      <c r="D166" s="14" t="s">
        <v>34</v>
      </c>
      <c r="E166" s="16">
        <v>50825</v>
      </c>
      <c r="F166" s="15">
        <v>0.73599999999999999</v>
      </c>
      <c r="G166" s="8">
        <f t="shared" si="9"/>
        <v>37407.199999999997</v>
      </c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ht="33.75" x14ac:dyDescent="0.25">
      <c r="A167" s="3"/>
      <c r="B167" s="4">
        <v>99</v>
      </c>
      <c r="C167" s="22" t="s">
        <v>152</v>
      </c>
      <c r="D167" s="14" t="s">
        <v>34</v>
      </c>
      <c r="E167" s="16">
        <v>55279.54</v>
      </c>
      <c r="F167" s="15">
        <v>1.71</v>
      </c>
      <c r="G167" s="8">
        <f t="shared" si="9"/>
        <v>94528.013399999996</v>
      </c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ht="33.75" x14ac:dyDescent="0.25">
      <c r="A168" s="3"/>
      <c r="B168" s="4">
        <v>100</v>
      </c>
      <c r="C168" s="22" t="s">
        <v>153</v>
      </c>
      <c r="D168" s="14" t="s">
        <v>34</v>
      </c>
      <c r="E168" s="16">
        <v>61768.08</v>
      </c>
      <c r="F168" s="15">
        <v>0.91</v>
      </c>
      <c r="G168" s="8">
        <f t="shared" si="9"/>
        <v>56208.952800000006</v>
      </c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ht="33.75" x14ac:dyDescent="0.25">
      <c r="A169" s="3"/>
      <c r="B169" s="4">
        <v>101</v>
      </c>
      <c r="C169" s="22" t="s">
        <v>154</v>
      </c>
      <c r="D169" s="14" t="s">
        <v>34</v>
      </c>
      <c r="E169" s="16">
        <v>49041.71</v>
      </c>
      <c r="F169" s="15">
        <v>1.0549999999999999</v>
      </c>
      <c r="G169" s="8">
        <f t="shared" si="9"/>
        <v>51739.004049999996</v>
      </c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ht="33.75" x14ac:dyDescent="0.25">
      <c r="A170" s="3"/>
      <c r="B170" s="4">
        <v>102</v>
      </c>
      <c r="C170" s="22" t="s">
        <v>155</v>
      </c>
      <c r="D170" s="14" t="s">
        <v>34</v>
      </c>
      <c r="E170" s="16">
        <v>54309.13</v>
      </c>
      <c r="F170" s="15">
        <v>0.12</v>
      </c>
      <c r="G170" s="8">
        <f t="shared" si="9"/>
        <v>6517.0955999999996</v>
      </c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ht="33.75" x14ac:dyDescent="0.25">
      <c r="A171" s="3"/>
      <c r="B171" s="4">
        <v>103</v>
      </c>
      <c r="C171" s="22" t="s">
        <v>97</v>
      </c>
      <c r="D171" s="14" t="s">
        <v>34</v>
      </c>
      <c r="E171" s="16">
        <v>51603.43</v>
      </c>
      <c r="F171" s="15">
        <v>0.81399999999999995</v>
      </c>
      <c r="G171" s="8">
        <f t="shared" si="9"/>
        <v>42005.192019999995</v>
      </c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ht="33.75" x14ac:dyDescent="0.25">
      <c r="A172" s="3"/>
      <c r="B172" s="4">
        <v>104</v>
      </c>
      <c r="C172" s="22" t="s">
        <v>156</v>
      </c>
      <c r="D172" s="14" t="s">
        <v>34</v>
      </c>
      <c r="E172" s="16">
        <v>50825.03</v>
      </c>
      <c r="F172" s="15">
        <v>0.9</v>
      </c>
      <c r="G172" s="8">
        <f t="shared" si="9"/>
        <v>45742.527000000002</v>
      </c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ht="33.75" x14ac:dyDescent="0.25">
      <c r="A173" s="3"/>
      <c r="B173" s="4">
        <v>105</v>
      </c>
      <c r="C173" s="22" t="s">
        <v>157</v>
      </c>
      <c r="D173" s="14" t="s">
        <v>34</v>
      </c>
      <c r="E173" s="16">
        <v>55283.33</v>
      </c>
      <c r="F173" s="15">
        <v>0.06</v>
      </c>
      <c r="G173" s="8">
        <f t="shared" si="9"/>
        <v>3316.9998000000001</v>
      </c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ht="33.75" x14ac:dyDescent="0.25">
      <c r="A174" s="3"/>
      <c r="B174" s="4">
        <v>106</v>
      </c>
      <c r="C174" s="22" t="s">
        <v>158</v>
      </c>
      <c r="D174" s="14" t="s">
        <v>34</v>
      </c>
      <c r="E174" s="16">
        <v>60569.89</v>
      </c>
      <c r="F174" s="15">
        <v>0.08</v>
      </c>
      <c r="G174" s="8">
        <f t="shared" si="9"/>
        <v>4845.5911999999998</v>
      </c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ht="33.75" x14ac:dyDescent="0.25">
      <c r="A175" s="3"/>
      <c r="B175" s="4">
        <v>107</v>
      </c>
      <c r="C175" s="22" t="s">
        <v>100</v>
      </c>
      <c r="D175" s="14" t="s">
        <v>34</v>
      </c>
      <c r="E175" s="16">
        <v>45738.13</v>
      </c>
      <c r="F175" s="15">
        <v>0.43</v>
      </c>
      <c r="G175" s="8">
        <f t="shared" si="9"/>
        <v>19667.3959</v>
      </c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ht="33.75" x14ac:dyDescent="0.25">
      <c r="A176" s="3"/>
      <c r="B176" s="4">
        <v>108</v>
      </c>
      <c r="C176" s="22" t="s">
        <v>159</v>
      </c>
      <c r="D176" s="14" t="s">
        <v>34</v>
      </c>
      <c r="E176" s="16">
        <v>60568.18</v>
      </c>
      <c r="F176" s="15">
        <v>0.2</v>
      </c>
      <c r="G176" s="8">
        <f t="shared" si="9"/>
        <v>12113.636</v>
      </c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ht="33.75" x14ac:dyDescent="0.25">
      <c r="A177" s="3"/>
      <c r="B177" s="4">
        <v>109</v>
      </c>
      <c r="C177" s="22" t="s">
        <v>160</v>
      </c>
      <c r="D177" s="14" t="s">
        <v>34</v>
      </c>
      <c r="E177" s="16">
        <v>56312.480000000003</v>
      </c>
      <c r="F177" s="15">
        <v>0.5</v>
      </c>
      <c r="G177" s="8">
        <f t="shared" si="9"/>
        <v>28156.240000000002</v>
      </c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ht="33.75" x14ac:dyDescent="0.25">
      <c r="A178" s="3"/>
      <c r="B178" s="4">
        <v>110</v>
      </c>
      <c r="C178" s="22" t="s">
        <v>102</v>
      </c>
      <c r="D178" s="14" t="s">
        <v>34</v>
      </c>
      <c r="E178" s="16">
        <v>56312.32</v>
      </c>
      <c r="F178" s="15">
        <v>0.88300000000000001</v>
      </c>
      <c r="G178" s="8">
        <f t="shared" si="9"/>
        <v>49723.778559999999</v>
      </c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ht="33.75" x14ac:dyDescent="0.25">
      <c r="A179" s="3"/>
      <c r="B179" s="4">
        <v>111</v>
      </c>
      <c r="C179" s="22" t="s">
        <v>103</v>
      </c>
      <c r="D179" s="14" t="s">
        <v>34</v>
      </c>
      <c r="E179" s="16">
        <v>69415.53</v>
      </c>
      <c r="F179" s="15">
        <v>1E-3</v>
      </c>
      <c r="G179" s="8">
        <f t="shared" si="9"/>
        <v>69.415530000000004</v>
      </c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ht="38.25" x14ac:dyDescent="0.25">
      <c r="A180" s="3"/>
      <c r="B180" s="17"/>
      <c r="C180" s="18" t="s">
        <v>56</v>
      </c>
      <c r="D180" s="19"/>
      <c r="E180" s="20"/>
      <c r="F180" s="21">
        <f>SUM(F69:F179)</f>
        <v>94.719999999999985</v>
      </c>
      <c r="G180" s="23">
        <f>SUM(G69:G179)</f>
        <v>5930160.0126599958</v>
      </c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x14ac:dyDescent="0.25">
      <c r="A181" s="3"/>
      <c r="B181" s="27" t="s">
        <v>57</v>
      </c>
      <c r="C181" s="27"/>
      <c r="D181" s="27"/>
      <c r="E181" s="27"/>
      <c r="F181" s="27"/>
      <c r="G181" s="27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ht="25.5" customHeight="1" x14ac:dyDescent="0.25">
      <c r="A182" s="3"/>
      <c r="B182" s="28" t="s">
        <v>58</v>
      </c>
      <c r="C182" s="29"/>
      <c r="D182" s="29"/>
      <c r="E182" s="29"/>
      <c r="F182" s="29"/>
      <c r="G182" s="30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ht="33.75" x14ac:dyDescent="0.25">
      <c r="A183" s="3"/>
      <c r="B183" s="4">
        <v>1</v>
      </c>
      <c r="C183" s="22" t="s">
        <v>67</v>
      </c>
      <c r="D183" s="14" t="s">
        <v>34</v>
      </c>
      <c r="E183" s="16">
        <v>62724.34</v>
      </c>
      <c r="F183" s="15">
        <v>0.499</v>
      </c>
      <c r="G183" s="8">
        <f t="shared" ref="G183:G186" si="10">E183*F183</f>
        <v>31299.445659999998</v>
      </c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ht="22.5" x14ac:dyDescent="0.25">
      <c r="A184" s="3"/>
      <c r="B184" s="4">
        <v>2</v>
      </c>
      <c r="C184" s="22" t="s">
        <v>105</v>
      </c>
      <c r="D184" s="14" t="s">
        <v>34</v>
      </c>
      <c r="E184" s="16">
        <v>67203.990000000005</v>
      </c>
      <c r="F184" s="15">
        <v>6.4000000000000001E-2</v>
      </c>
      <c r="G184" s="8">
        <f t="shared" si="10"/>
        <v>4301.0553600000003</v>
      </c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ht="33.75" x14ac:dyDescent="0.25">
      <c r="A185" s="3"/>
      <c r="B185" s="4">
        <v>3</v>
      </c>
      <c r="C185" s="22" t="s">
        <v>70</v>
      </c>
      <c r="D185" s="14" t="s">
        <v>34</v>
      </c>
      <c r="E185" s="16">
        <v>64160.53</v>
      </c>
      <c r="F185" s="15">
        <v>0.05</v>
      </c>
      <c r="G185" s="8">
        <f t="shared" si="10"/>
        <v>3208.0264999999999</v>
      </c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ht="33.75" x14ac:dyDescent="0.25">
      <c r="A186" s="3"/>
      <c r="B186" s="4">
        <v>4</v>
      </c>
      <c r="C186" s="22" t="s">
        <v>110</v>
      </c>
      <c r="D186" s="14" t="s">
        <v>34</v>
      </c>
      <c r="E186" s="16">
        <v>62052.84</v>
      </c>
      <c r="F186" s="15">
        <v>6.6000000000000003E-2</v>
      </c>
      <c r="G186" s="8">
        <f t="shared" si="10"/>
        <v>4095.4874399999999</v>
      </c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ht="22.5" x14ac:dyDescent="0.25">
      <c r="A187" s="3"/>
      <c r="B187" s="4">
        <v>5</v>
      </c>
      <c r="C187" s="22" t="s">
        <v>14</v>
      </c>
      <c r="D187" s="14" t="s">
        <v>34</v>
      </c>
      <c r="E187" s="16">
        <v>51007.13</v>
      </c>
      <c r="F187" s="15">
        <v>0.43099999999999999</v>
      </c>
      <c r="G187" s="8">
        <f t="shared" ref="G187:G194" si="11">E187*F187</f>
        <v>21984.07303</v>
      </c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ht="22.5" x14ac:dyDescent="0.25">
      <c r="A188" s="3"/>
      <c r="B188" s="4">
        <v>6</v>
      </c>
      <c r="C188" s="22" t="s">
        <v>40</v>
      </c>
      <c r="D188" s="14" t="s">
        <v>34</v>
      </c>
      <c r="E188" s="16">
        <v>53249.61</v>
      </c>
      <c r="F188" s="15">
        <v>0.218</v>
      </c>
      <c r="G188" s="8">
        <f t="shared" si="11"/>
        <v>11608.41498</v>
      </c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ht="22.5" x14ac:dyDescent="0.25">
      <c r="A189" s="3"/>
      <c r="B189" s="4">
        <v>7</v>
      </c>
      <c r="C189" s="22" t="s">
        <v>162</v>
      </c>
      <c r="D189" s="14" t="s">
        <v>34</v>
      </c>
      <c r="E189" s="16">
        <v>77117.88</v>
      </c>
      <c r="F189" s="15">
        <v>0.01</v>
      </c>
      <c r="G189" s="8">
        <f t="shared" si="11"/>
        <v>771.17880000000002</v>
      </c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ht="22.5" x14ac:dyDescent="0.25">
      <c r="A190" s="3"/>
      <c r="B190" s="4">
        <v>8</v>
      </c>
      <c r="C190" s="22" t="s">
        <v>163</v>
      </c>
      <c r="D190" s="14" t="s">
        <v>34</v>
      </c>
      <c r="E190" s="16">
        <v>72225</v>
      </c>
      <c r="F190" s="15">
        <v>0.01</v>
      </c>
      <c r="G190" s="8">
        <f t="shared" si="11"/>
        <v>722.25</v>
      </c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ht="33.75" x14ac:dyDescent="0.25">
      <c r="A191" s="3"/>
      <c r="B191" s="4">
        <v>9</v>
      </c>
      <c r="C191" s="22" t="s">
        <v>164</v>
      </c>
      <c r="D191" s="14" t="s">
        <v>34</v>
      </c>
      <c r="E191" s="16">
        <v>62500</v>
      </c>
      <c r="F191" s="15">
        <v>1.4</v>
      </c>
      <c r="G191" s="8">
        <f t="shared" si="11"/>
        <v>87500</v>
      </c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ht="22.5" x14ac:dyDescent="0.25">
      <c r="A192" s="3"/>
      <c r="B192" s="4">
        <v>10</v>
      </c>
      <c r="C192" s="22" t="s">
        <v>47</v>
      </c>
      <c r="D192" s="14" t="s">
        <v>34</v>
      </c>
      <c r="E192" s="16">
        <v>69583.360000000001</v>
      </c>
      <c r="F192" s="15">
        <v>1.075</v>
      </c>
      <c r="G192" s="8">
        <f t="shared" si="11"/>
        <v>74802.111999999994</v>
      </c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ht="22.5" x14ac:dyDescent="0.25">
      <c r="A193" s="3"/>
      <c r="B193" s="4">
        <v>11</v>
      </c>
      <c r="C193" s="22" t="s">
        <v>20</v>
      </c>
      <c r="D193" s="14" t="s">
        <v>34</v>
      </c>
      <c r="E193" s="16">
        <v>52162.5</v>
      </c>
      <c r="F193" s="15">
        <v>0.3</v>
      </c>
      <c r="G193" s="8">
        <f t="shared" si="11"/>
        <v>15648.75</v>
      </c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ht="22.5" x14ac:dyDescent="0.25">
      <c r="A194" s="3"/>
      <c r="B194" s="4">
        <v>12</v>
      </c>
      <c r="C194" s="22" t="s">
        <v>21</v>
      </c>
      <c r="D194" s="14" t="s">
        <v>34</v>
      </c>
      <c r="E194" s="16">
        <v>56814.7</v>
      </c>
      <c r="F194" s="15">
        <v>0.23499999999999999</v>
      </c>
      <c r="G194" s="8">
        <f t="shared" si="11"/>
        <v>13351.454499999998</v>
      </c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ht="22.5" x14ac:dyDescent="0.25">
      <c r="A195" s="3"/>
      <c r="B195" s="4">
        <v>13</v>
      </c>
      <c r="C195" s="22" t="s">
        <v>60</v>
      </c>
      <c r="D195" s="14" t="s">
        <v>34</v>
      </c>
      <c r="E195" s="16">
        <v>57909.46</v>
      </c>
      <c r="F195" s="15">
        <v>1.2E-2</v>
      </c>
      <c r="G195" s="8">
        <f t="shared" ref="G195:G267" si="12">E195*F195</f>
        <v>694.91351999999995</v>
      </c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ht="22.5" x14ac:dyDescent="0.25">
      <c r="A196" s="3"/>
      <c r="B196" s="4">
        <v>14</v>
      </c>
      <c r="C196" s="22" t="s">
        <v>26</v>
      </c>
      <c r="D196" s="14" t="s">
        <v>34</v>
      </c>
      <c r="E196" s="16">
        <v>52608.33</v>
      </c>
      <c r="F196" s="15">
        <v>5.8000000000000003E-2</v>
      </c>
      <c r="G196" s="8">
        <f t="shared" si="12"/>
        <v>3051.2831400000005</v>
      </c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ht="22.5" x14ac:dyDescent="0.25">
      <c r="A197" s="3"/>
      <c r="B197" s="4">
        <v>15</v>
      </c>
      <c r="C197" s="22" t="s">
        <v>27</v>
      </c>
      <c r="D197" s="14" t="s">
        <v>34</v>
      </c>
      <c r="E197" s="16">
        <v>55265.48</v>
      </c>
      <c r="F197" s="15">
        <v>0.13500000000000001</v>
      </c>
      <c r="G197" s="8">
        <f t="shared" si="12"/>
        <v>7460.8398000000007</v>
      </c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ht="45" x14ac:dyDescent="0.25">
      <c r="A198" s="3"/>
      <c r="B198" s="4">
        <v>16</v>
      </c>
      <c r="C198" s="22" t="s">
        <v>135</v>
      </c>
      <c r="D198" s="14" t="s">
        <v>34</v>
      </c>
      <c r="E198" s="16">
        <v>127342.33</v>
      </c>
      <c r="F198" s="15">
        <v>6.0000000000000001E-3</v>
      </c>
      <c r="G198" s="8">
        <f t="shared" si="12"/>
        <v>764.05398000000002</v>
      </c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ht="33.75" x14ac:dyDescent="0.25">
      <c r="A199" s="3"/>
      <c r="B199" s="4">
        <v>17</v>
      </c>
      <c r="C199" s="22" t="s">
        <v>165</v>
      </c>
      <c r="D199" s="14" t="s">
        <v>34</v>
      </c>
      <c r="E199" s="16">
        <v>48150</v>
      </c>
      <c r="F199" s="15">
        <v>3.1E-2</v>
      </c>
      <c r="G199" s="8">
        <f t="shared" si="12"/>
        <v>1492.65</v>
      </c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ht="33.75" x14ac:dyDescent="0.25">
      <c r="A200" s="3"/>
      <c r="B200" s="4">
        <v>18</v>
      </c>
      <c r="C200" s="22" t="s">
        <v>93</v>
      </c>
      <c r="D200" s="14" t="s">
        <v>34</v>
      </c>
      <c r="E200" s="16">
        <v>53306.2</v>
      </c>
      <c r="F200" s="15">
        <v>6.0999999999999999E-2</v>
      </c>
      <c r="G200" s="8">
        <f t="shared" si="12"/>
        <v>3251.6781999999998</v>
      </c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ht="33.75" x14ac:dyDescent="0.25">
      <c r="A201" s="3"/>
      <c r="B201" s="4">
        <v>19</v>
      </c>
      <c r="C201" s="22" t="s">
        <v>147</v>
      </c>
      <c r="D201" s="14" t="s">
        <v>34</v>
      </c>
      <c r="E201" s="16">
        <v>48150</v>
      </c>
      <c r="F201" s="15">
        <v>4.8000000000000001E-2</v>
      </c>
      <c r="G201" s="8">
        <f t="shared" si="12"/>
        <v>2311.2000000000003</v>
      </c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ht="33.75" x14ac:dyDescent="0.25">
      <c r="A202" s="3"/>
      <c r="B202" s="4">
        <v>20</v>
      </c>
      <c r="C202" s="22" t="s">
        <v>148</v>
      </c>
      <c r="D202" s="14" t="s">
        <v>34</v>
      </c>
      <c r="E202" s="16">
        <v>53900.09</v>
      </c>
      <c r="F202" s="15">
        <v>1.7999999999999999E-2</v>
      </c>
      <c r="G202" s="8">
        <f t="shared" si="12"/>
        <v>970.20161999999982</v>
      </c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ht="33.75" x14ac:dyDescent="0.25">
      <c r="A203" s="3"/>
      <c r="B203" s="4">
        <v>21</v>
      </c>
      <c r="C203" s="22" t="s">
        <v>95</v>
      </c>
      <c r="D203" s="14" t="s">
        <v>34</v>
      </c>
      <c r="E203" s="16">
        <v>46793.14</v>
      </c>
      <c r="F203" s="15">
        <v>0.27800000000000002</v>
      </c>
      <c r="G203" s="8">
        <f t="shared" si="12"/>
        <v>13008.492920000001</v>
      </c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ht="33.75" x14ac:dyDescent="0.25">
      <c r="A204" s="3"/>
      <c r="B204" s="4">
        <v>22</v>
      </c>
      <c r="C204" s="22" t="s">
        <v>96</v>
      </c>
      <c r="D204" s="14" t="s">
        <v>34</v>
      </c>
      <c r="E204" s="16">
        <v>50825</v>
      </c>
      <c r="F204" s="15">
        <v>2.3069999999999999</v>
      </c>
      <c r="G204" s="8">
        <f t="shared" si="12"/>
        <v>117253.27499999999</v>
      </c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ht="33.75" x14ac:dyDescent="0.25">
      <c r="A205" s="3"/>
      <c r="B205" s="4">
        <v>23</v>
      </c>
      <c r="C205" s="22" t="s">
        <v>152</v>
      </c>
      <c r="D205" s="14" t="s">
        <v>34</v>
      </c>
      <c r="E205" s="16">
        <v>55279.54</v>
      </c>
      <c r="F205" s="15">
        <v>0.76</v>
      </c>
      <c r="G205" s="8">
        <f t="shared" si="12"/>
        <v>42012.450400000002</v>
      </c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ht="33.75" x14ac:dyDescent="0.25">
      <c r="A206" s="3"/>
      <c r="B206" s="4">
        <v>24</v>
      </c>
      <c r="C206" s="22" t="s">
        <v>97</v>
      </c>
      <c r="D206" s="14" t="s">
        <v>34</v>
      </c>
      <c r="E206" s="16">
        <v>51603.43</v>
      </c>
      <c r="F206" s="15">
        <v>1.143</v>
      </c>
      <c r="G206" s="8">
        <f t="shared" si="12"/>
        <v>58982.72049</v>
      </c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ht="33.75" x14ac:dyDescent="0.25">
      <c r="A207" s="3"/>
      <c r="B207" s="4">
        <v>25</v>
      </c>
      <c r="C207" s="22" t="s">
        <v>166</v>
      </c>
      <c r="D207" s="14" t="s">
        <v>34</v>
      </c>
      <c r="E207" s="16">
        <v>46998.42</v>
      </c>
      <c r="F207" s="15">
        <v>1.7999999999999999E-2</v>
      </c>
      <c r="G207" s="8">
        <f t="shared" si="12"/>
        <v>845.97155999999995</v>
      </c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ht="33.75" x14ac:dyDescent="0.25">
      <c r="A208" s="3"/>
      <c r="B208" s="4">
        <v>26</v>
      </c>
      <c r="C208" s="22" t="s">
        <v>99</v>
      </c>
      <c r="D208" s="14" t="s">
        <v>34</v>
      </c>
      <c r="E208" s="16">
        <v>55870.83</v>
      </c>
      <c r="F208" s="15">
        <v>0.18</v>
      </c>
      <c r="G208" s="8">
        <f t="shared" si="12"/>
        <v>10056.749400000001</v>
      </c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ht="22.5" x14ac:dyDescent="0.25">
      <c r="A209" s="3"/>
      <c r="B209" s="4">
        <v>27</v>
      </c>
      <c r="C209" s="22" t="s">
        <v>167</v>
      </c>
      <c r="D209" s="14" t="s">
        <v>34</v>
      </c>
      <c r="E209" s="16">
        <v>62638.080000000002</v>
      </c>
      <c r="F209" s="15">
        <v>4.5999999999999999E-2</v>
      </c>
      <c r="G209" s="8">
        <f t="shared" si="12"/>
        <v>2881.3516800000002</v>
      </c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ht="33.75" x14ac:dyDescent="0.25">
      <c r="A210" s="3"/>
      <c r="B210" s="4">
        <v>28</v>
      </c>
      <c r="C210" s="22" t="s">
        <v>67</v>
      </c>
      <c r="D210" s="14" t="s">
        <v>34</v>
      </c>
      <c r="E210" s="16">
        <v>62724.34</v>
      </c>
      <c r="F210" s="15">
        <v>0.34599999999999997</v>
      </c>
      <c r="G210" s="8">
        <f t="shared" si="12"/>
        <v>21702.621639999998</v>
      </c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ht="33.75" x14ac:dyDescent="0.25">
      <c r="A211" s="3"/>
      <c r="B211" s="4">
        <v>29</v>
      </c>
      <c r="C211" s="22" t="s">
        <v>68</v>
      </c>
      <c r="D211" s="14" t="s">
        <v>34</v>
      </c>
      <c r="E211" s="16">
        <v>46869.82</v>
      </c>
      <c r="F211" s="15">
        <v>7.4999999999999997E-2</v>
      </c>
      <c r="G211" s="8">
        <f t="shared" ref="G211:G225" si="13">E211*F211</f>
        <v>3515.2365</v>
      </c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ht="33.75" x14ac:dyDescent="0.25">
      <c r="A212" s="3"/>
      <c r="B212" s="4">
        <v>30</v>
      </c>
      <c r="C212" s="22" t="s">
        <v>70</v>
      </c>
      <c r="D212" s="14" t="s">
        <v>34</v>
      </c>
      <c r="E212" s="16">
        <v>64160.53</v>
      </c>
      <c r="F212" s="15">
        <v>0.314</v>
      </c>
      <c r="G212" s="8">
        <f t="shared" si="13"/>
        <v>20146.406419999999</v>
      </c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ht="33.75" x14ac:dyDescent="0.25">
      <c r="A213" s="3"/>
      <c r="B213" s="4">
        <v>31</v>
      </c>
      <c r="C213" s="22" t="s">
        <v>71</v>
      </c>
      <c r="D213" s="14" t="s">
        <v>34</v>
      </c>
      <c r="E213" s="16">
        <v>62638.04</v>
      </c>
      <c r="F213" s="15">
        <v>0.54</v>
      </c>
      <c r="G213" s="8">
        <f t="shared" si="13"/>
        <v>33824.541600000004</v>
      </c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ht="22.5" x14ac:dyDescent="0.25">
      <c r="A214" s="3"/>
      <c r="B214" s="4">
        <v>32</v>
      </c>
      <c r="C214" s="22" t="s">
        <v>108</v>
      </c>
      <c r="D214" s="14" t="s">
        <v>34</v>
      </c>
      <c r="E214" s="16">
        <v>69924.37</v>
      </c>
      <c r="F214" s="15">
        <v>0.84599999999999997</v>
      </c>
      <c r="G214" s="8">
        <f t="shared" si="13"/>
        <v>59156.017019999992</v>
      </c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ht="22.5" x14ac:dyDescent="0.25">
      <c r="A215" s="3"/>
      <c r="B215" s="4">
        <v>33</v>
      </c>
      <c r="C215" s="22" t="s">
        <v>38</v>
      </c>
      <c r="D215" s="14" t="s">
        <v>34</v>
      </c>
      <c r="E215" s="16">
        <v>45475</v>
      </c>
      <c r="F215" s="15">
        <v>5.7000000000000002E-2</v>
      </c>
      <c r="G215" s="8">
        <f t="shared" si="13"/>
        <v>2592.0750000000003</v>
      </c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ht="33.75" x14ac:dyDescent="0.25">
      <c r="A216" s="3"/>
      <c r="B216" s="4">
        <v>34</v>
      </c>
      <c r="C216" s="22" t="s">
        <v>11</v>
      </c>
      <c r="D216" s="14" t="s">
        <v>34</v>
      </c>
      <c r="E216" s="16">
        <v>160499.88</v>
      </c>
      <c r="F216" s="15">
        <v>0.314</v>
      </c>
      <c r="G216" s="8">
        <f t="shared" si="13"/>
        <v>50396.962319999999</v>
      </c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ht="22.5" x14ac:dyDescent="0.25">
      <c r="A217" s="3"/>
      <c r="B217" s="4">
        <v>35</v>
      </c>
      <c r="C217" s="22" t="s">
        <v>168</v>
      </c>
      <c r="D217" s="14" t="s">
        <v>34</v>
      </c>
      <c r="E217" s="16">
        <v>53945.83</v>
      </c>
      <c r="F217" s="15">
        <v>0.03</v>
      </c>
      <c r="G217" s="8">
        <f t="shared" si="13"/>
        <v>1618.3749</v>
      </c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ht="22.5" x14ac:dyDescent="0.25">
      <c r="A218" s="3"/>
      <c r="B218" s="4">
        <v>36</v>
      </c>
      <c r="C218" s="22" t="s">
        <v>40</v>
      </c>
      <c r="D218" s="14" t="s">
        <v>34</v>
      </c>
      <c r="E218" s="16">
        <v>53249.61</v>
      </c>
      <c r="F218" s="15">
        <v>3.6999999999999998E-2</v>
      </c>
      <c r="G218" s="8">
        <f t="shared" si="13"/>
        <v>1970.2355699999998</v>
      </c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ht="33.75" x14ac:dyDescent="0.25">
      <c r="A219" s="3"/>
      <c r="B219" s="4">
        <v>37</v>
      </c>
      <c r="C219" s="22" t="s">
        <v>119</v>
      </c>
      <c r="D219" s="14" t="s">
        <v>34</v>
      </c>
      <c r="E219" s="16">
        <v>74671.06</v>
      </c>
      <c r="F219" s="15">
        <v>5.8000000000000003E-2</v>
      </c>
      <c r="G219" s="8">
        <f t="shared" si="13"/>
        <v>4330.92148</v>
      </c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ht="33.75" x14ac:dyDescent="0.25">
      <c r="A220" s="3"/>
      <c r="B220" s="4">
        <v>38</v>
      </c>
      <c r="C220" s="22" t="s">
        <v>59</v>
      </c>
      <c r="D220" s="14" t="s">
        <v>34</v>
      </c>
      <c r="E220" s="16">
        <v>51312.89</v>
      </c>
      <c r="F220" s="15">
        <v>1.45</v>
      </c>
      <c r="G220" s="8">
        <f t="shared" si="13"/>
        <v>74403.690499999997</v>
      </c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ht="22.5" x14ac:dyDescent="0.25">
      <c r="A221" s="3"/>
      <c r="B221" s="4">
        <v>39</v>
      </c>
      <c r="C221" s="22" t="s">
        <v>47</v>
      </c>
      <c r="D221" s="14" t="s">
        <v>34</v>
      </c>
      <c r="E221" s="16">
        <v>69583.360000000001</v>
      </c>
      <c r="F221" s="15">
        <v>0.14699999999999999</v>
      </c>
      <c r="G221" s="8">
        <f t="shared" si="13"/>
        <v>10228.753919999999</v>
      </c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ht="33.75" x14ac:dyDescent="0.25">
      <c r="A222" s="3"/>
      <c r="B222" s="4">
        <v>40</v>
      </c>
      <c r="C222" s="22" t="s">
        <v>50</v>
      </c>
      <c r="D222" s="14" t="s">
        <v>34</v>
      </c>
      <c r="E222" s="16">
        <v>70902.81</v>
      </c>
      <c r="F222" s="15">
        <v>0.314</v>
      </c>
      <c r="G222" s="8">
        <f t="shared" si="13"/>
        <v>22263.482339999999</v>
      </c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ht="22.5" x14ac:dyDescent="0.25">
      <c r="A223" s="3"/>
      <c r="B223" s="4">
        <v>41</v>
      </c>
      <c r="C223" s="22" t="s">
        <v>26</v>
      </c>
      <c r="D223" s="14" t="s">
        <v>34</v>
      </c>
      <c r="E223" s="16">
        <v>52608.33</v>
      </c>
      <c r="F223" s="15">
        <v>0.03</v>
      </c>
      <c r="G223" s="8">
        <f t="shared" si="13"/>
        <v>1578.2499</v>
      </c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ht="22.5" x14ac:dyDescent="0.25">
      <c r="A224" s="3"/>
      <c r="B224" s="4">
        <v>42</v>
      </c>
      <c r="C224" s="22" t="s">
        <v>27</v>
      </c>
      <c r="D224" s="14" t="s">
        <v>34</v>
      </c>
      <c r="E224" s="16">
        <v>55265.48</v>
      </c>
      <c r="F224" s="15">
        <v>5.5E-2</v>
      </c>
      <c r="G224" s="8">
        <f t="shared" si="13"/>
        <v>3039.6014</v>
      </c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ht="45" x14ac:dyDescent="0.25">
      <c r="A225" s="3"/>
      <c r="B225" s="4">
        <v>43</v>
      </c>
      <c r="C225" s="22" t="s">
        <v>134</v>
      </c>
      <c r="D225" s="14" t="s">
        <v>34</v>
      </c>
      <c r="E225" s="16">
        <v>143655.13</v>
      </c>
      <c r="F225" s="15">
        <v>0.154</v>
      </c>
      <c r="G225" s="8">
        <f t="shared" si="13"/>
        <v>22122.890019999999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ht="45" x14ac:dyDescent="0.25">
      <c r="A226" s="3"/>
      <c r="B226" s="4">
        <v>44</v>
      </c>
      <c r="C226" s="22" t="s">
        <v>169</v>
      </c>
      <c r="D226" s="14" t="s">
        <v>34</v>
      </c>
      <c r="E226" s="16">
        <v>153527.73000000001</v>
      </c>
      <c r="F226" s="15">
        <v>3.5000000000000003E-2</v>
      </c>
      <c r="G226" s="8">
        <f t="shared" si="12"/>
        <v>5373.4705500000009</v>
      </c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1:18" ht="45" x14ac:dyDescent="0.25">
      <c r="A227" s="3"/>
      <c r="B227" s="4">
        <v>45</v>
      </c>
      <c r="C227" s="22" t="s">
        <v>137</v>
      </c>
      <c r="D227" s="14" t="s">
        <v>34</v>
      </c>
      <c r="E227" s="16">
        <v>104064.59</v>
      </c>
      <c r="F227" s="15">
        <v>4.8000000000000001E-2</v>
      </c>
      <c r="G227" s="8">
        <f t="shared" si="12"/>
        <v>4995.1003199999996</v>
      </c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1:18" ht="33.75" x14ac:dyDescent="0.25">
      <c r="A228" s="3"/>
      <c r="B228" s="4">
        <v>46</v>
      </c>
      <c r="C228" s="22" t="s">
        <v>146</v>
      </c>
      <c r="D228" s="14" t="s">
        <v>34</v>
      </c>
      <c r="E228" s="16">
        <v>52483.54</v>
      </c>
      <c r="F228" s="15">
        <v>0.35399999999999998</v>
      </c>
      <c r="G228" s="8">
        <f t="shared" si="12"/>
        <v>18579.173159999998</v>
      </c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1:18" ht="33.75" x14ac:dyDescent="0.25">
      <c r="A229" s="3"/>
      <c r="B229" s="4">
        <v>47</v>
      </c>
      <c r="C229" s="22" t="s">
        <v>148</v>
      </c>
      <c r="D229" s="14" t="s">
        <v>34</v>
      </c>
      <c r="E229" s="16">
        <v>53900.09</v>
      </c>
      <c r="F229" s="15">
        <v>5.3999999999999999E-2</v>
      </c>
      <c r="G229" s="8">
        <f t="shared" si="12"/>
        <v>2910.6048599999999</v>
      </c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1:18" ht="33.75" x14ac:dyDescent="0.25">
      <c r="A230" s="3"/>
      <c r="B230" s="4">
        <v>48</v>
      </c>
      <c r="C230" s="22" t="s">
        <v>65</v>
      </c>
      <c r="D230" s="14" t="s">
        <v>34</v>
      </c>
      <c r="E230" s="16">
        <v>47802.26</v>
      </c>
      <c r="F230" s="15">
        <v>0.108</v>
      </c>
      <c r="G230" s="8">
        <f t="shared" si="12"/>
        <v>5162.64408</v>
      </c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1:18" ht="33.75" x14ac:dyDescent="0.25">
      <c r="A231" s="3"/>
      <c r="B231" s="4">
        <v>49</v>
      </c>
      <c r="C231" s="22" t="s">
        <v>95</v>
      </c>
      <c r="D231" s="14" t="s">
        <v>34</v>
      </c>
      <c r="E231" s="16">
        <v>46793.14</v>
      </c>
      <c r="F231" s="15">
        <v>0.55500000000000005</v>
      </c>
      <c r="G231" s="8">
        <f t="shared" si="12"/>
        <v>25970.192700000003</v>
      </c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1:18" ht="33.75" x14ac:dyDescent="0.25">
      <c r="A232" s="3"/>
      <c r="B232" s="4">
        <v>50</v>
      </c>
      <c r="C232" s="22" t="s">
        <v>66</v>
      </c>
      <c r="D232" s="14" t="s">
        <v>34</v>
      </c>
      <c r="E232" s="16">
        <v>45920.83</v>
      </c>
      <c r="F232" s="15">
        <v>2.4E-2</v>
      </c>
      <c r="G232" s="8">
        <f t="shared" si="12"/>
        <v>1102.0999200000001</v>
      </c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1:18" ht="33.75" x14ac:dyDescent="0.25">
      <c r="A233" s="3"/>
      <c r="B233" s="4">
        <v>51</v>
      </c>
      <c r="C233" s="22" t="s">
        <v>96</v>
      </c>
      <c r="D233" s="14" t="s">
        <v>34</v>
      </c>
      <c r="E233" s="16">
        <v>50825</v>
      </c>
      <c r="F233" s="15">
        <v>2.89</v>
      </c>
      <c r="G233" s="8">
        <f t="shared" si="12"/>
        <v>146884.25</v>
      </c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1:18" ht="33.75" x14ac:dyDescent="0.25">
      <c r="A234" s="3"/>
      <c r="B234" s="4">
        <v>52</v>
      </c>
      <c r="C234" s="22" t="s">
        <v>152</v>
      </c>
      <c r="D234" s="14" t="s">
        <v>34</v>
      </c>
      <c r="E234" s="16">
        <v>55279.54</v>
      </c>
      <c r="F234" s="15">
        <v>0.01</v>
      </c>
      <c r="G234" s="8">
        <f t="shared" si="12"/>
        <v>552.79539999999997</v>
      </c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1:18" ht="33.75" x14ac:dyDescent="0.25">
      <c r="A235" s="3"/>
      <c r="B235" s="4">
        <v>53</v>
      </c>
      <c r="C235" s="22" t="s">
        <v>153</v>
      </c>
      <c r="D235" s="14" t="s">
        <v>34</v>
      </c>
      <c r="E235" s="16">
        <v>61768.08</v>
      </c>
      <c r="F235" s="15">
        <v>7.1999999999999995E-2</v>
      </c>
      <c r="G235" s="8">
        <f t="shared" si="12"/>
        <v>4447.3017599999994</v>
      </c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1:18" ht="33.75" x14ac:dyDescent="0.25">
      <c r="A236" s="3"/>
      <c r="B236" s="4">
        <v>54</v>
      </c>
      <c r="C236" s="22" t="s">
        <v>97</v>
      </c>
      <c r="D236" s="14" t="s">
        <v>34</v>
      </c>
      <c r="E236" s="16">
        <v>51603.43</v>
      </c>
      <c r="F236" s="15">
        <v>8.4000000000000005E-2</v>
      </c>
      <c r="G236" s="8">
        <f t="shared" si="12"/>
        <v>4334.6881200000007</v>
      </c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1:18" ht="38.25" x14ac:dyDescent="0.25">
      <c r="A237" s="3"/>
      <c r="B237" s="17"/>
      <c r="C237" s="18" t="s">
        <v>61</v>
      </c>
      <c r="D237" s="19"/>
      <c r="E237" s="20"/>
      <c r="F237" s="21">
        <f>SUM(F183:F236)</f>
        <v>18.459999999999997</v>
      </c>
      <c r="G237" s="23">
        <f>SUM(G183:G236)</f>
        <v>1087532.4613800002</v>
      </c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1:18" ht="15" customHeight="1" x14ac:dyDescent="0.25">
      <c r="A238" s="3"/>
      <c r="B238" s="27" t="s">
        <v>62</v>
      </c>
      <c r="C238" s="27" t="s">
        <v>62</v>
      </c>
      <c r="D238" s="27"/>
      <c r="E238" s="27"/>
      <c r="F238" s="27"/>
      <c r="G238" s="27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1:18" ht="40.5" customHeight="1" x14ac:dyDescent="0.25">
      <c r="A239" s="3"/>
      <c r="B239" s="31" t="s">
        <v>63</v>
      </c>
      <c r="C239" s="32"/>
      <c r="D239" s="32"/>
      <c r="E239" s="32"/>
      <c r="F239" s="32"/>
      <c r="G239" s="3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1:18" ht="33.75" x14ac:dyDescent="0.25">
      <c r="A240" s="3"/>
      <c r="B240" s="4">
        <v>1</v>
      </c>
      <c r="C240" s="22" t="s">
        <v>69</v>
      </c>
      <c r="D240" s="14" t="s">
        <v>34</v>
      </c>
      <c r="E240" s="16">
        <v>52220.25</v>
      </c>
      <c r="F240" s="15">
        <v>0.04</v>
      </c>
      <c r="G240" s="8">
        <f t="shared" ref="G240:G252" si="14">E240*F240</f>
        <v>2088.81</v>
      </c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1:18" ht="34.5" customHeight="1" x14ac:dyDescent="0.25">
      <c r="A241" s="3"/>
      <c r="B241" s="4">
        <v>2</v>
      </c>
      <c r="C241" s="22" t="s">
        <v>108</v>
      </c>
      <c r="D241" s="14" t="s">
        <v>34</v>
      </c>
      <c r="E241" s="16">
        <v>69924.37</v>
      </c>
      <c r="F241" s="15">
        <v>0.28899999999999998</v>
      </c>
      <c r="G241" s="8">
        <f t="shared" si="14"/>
        <v>20208.142929999998</v>
      </c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1:18" ht="33.75" x14ac:dyDescent="0.25">
      <c r="A242" s="3"/>
      <c r="B242" s="4">
        <v>3</v>
      </c>
      <c r="C242" s="22" t="s">
        <v>110</v>
      </c>
      <c r="D242" s="14" t="s">
        <v>34</v>
      </c>
      <c r="E242" s="16">
        <v>62052.84</v>
      </c>
      <c r="F242" s="15">
        <v>1.0840000000000001</v>
      </c>
      <c r="G242" s="8">
        <f t="shared" si="14"/>
        <v>67265.278560000006</v>
      </c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1:18" ht="22.5" x14ac:dyDescent="0.25">
      <c r="A243" s="3"/>
      <c r="B243" s="4">
        <v>4</v>
      </c>
      <c r="C243" s="22" t="s">
        <v>170</v>
      </c>
      <c r="D243" s="14" t="s">
        <v>34</v>
      </c>
      <c r="E243" s="16">
        <v>57979.199999999997</v>
      </c>
      <c r="F243" s="15">
        <v>0.02</v>
      </c>
      <c r="G243" s="8">
        <f t="shared" si="14"/>
        <v>1159.5840000000001</v>
      </c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1:18" ht="22.5" x14ac:dyDescent="0.25">
      <c r="A244" s="3"/>
      <c r="B244" s="4">
        <v>5</v>
      </c>
      <c r="C244" s="22" t="s">
        <v>111</v>
      </c>
      <c r="D244" s="14" t="s">
        <v>34</v>
      </c>
      <c r="E244" s="16">
        <v>60522.89</v>
      </c>
      <c r="F244" s="15">
        <v>0.03</v>
      </c>
      <c r="G244" s="8">
        <f t="shared" si="14"/>
        <v>1815.6867</v>
      </c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18" ht="33.75" x14ac:dyDescent="0.25">
      <c r="A245" s="3"/>
      <c r="B245" s="4">
        <v>6</v>
      </c>
      <c r="C245" s="22" t="s">
        <v>171</v>
      </c>
      <c r="D245" s="14" t="s">
        <v>34</v>
      </c>
      <c r="E245" s="16">
        <v>50611.65</v>
      </c>
      <c r="F245" s="15">
        <v>0.03</v>
      </c>
      <c r="G245" s="8">
        <f t="shared" si="14"/>
        <v>1518.3495</v>
      </c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18" ht="33.75" x14ac:dyDescent="0.25">
      <c r="A246" s="3"/>
      <c r="B246" s="4">
        <v>7</v>
      </c>
      <c r="C246" s="22" t="s">
        <v>114</v>
      </c>
      <c r="D246" s="14" t="s">
        <v>34</v>
      </c>
      <c r="E246" s="16">
        <v>57827.88</v>
      </c>
      <c r="F246" s="15">
        <v>0.1</v>
      </c>
      <c r="G246" s="8">
        <f t="shared" si="14"/>
        <v>5782.7880000000005</v>
      </c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18" ht="22.5" x14ac:dyDescent="0.25">
      <c r="A247" s="3"/>
      <c r="B247" s="4">
        <v>8</v>
      </c>
      <c r="C247" s="22" t="s">
        <v>168</v>
      </c>
      <c r="D247" s="14" t="s">
        <v>34</v>
      </c>
      <c r="E247" s="16">
        <v>53945.83</v>
      </c>
      <c r="F247" s="15">
        <v>0.68200000000000005</v>
      </c>
      <c r="G247" s="8">
        <f t="shared" si="14"/>
        <v>36791.056060000003</v>
      </c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18" ht="22.5" x14ac:dyDescent="0.25">
      <c r="A248" s="3"/>
      <c r="B248" s="4">
        <v>9</v>
      </c>
      <c r="C248" s="22" t="s">
        <v>14</v>
      </c>
      <c r="D248" s="14" t="s">
        <v>34</v>
      </c>
      <c r="E248" s="16">
        <v>51007.13</v>
      </c>
      <c r="F248" s="15">
        <v>1.7330000000000001</v>
      </c>
      <c r="G248" s="8">
        <f t="shared" si="14"/>
        <v>88395.356289999996</v>
      </c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18" ht="22.5" x14ac:dyDescent="0.25">
      <c r="A249" s="3"/>
      <c r="B249" s="4">
        <v>10</v>
      </c>
      <c r="C249" s="22" t="s">
        <v>40</v>
      </c>
      <c r="D249" s="14" t="s">
        <v>34</v>
      </c>
      <c r="E249" s="16">
        <v>53249.61</v>
      </c>
      <c r="F249" s="15">
        <v>7.0999999999999994E-2</v>
      </c>
      <c r="G249" s="8">
        <f t="shared" si="14"/>
        <v>3780.7223099999997</v>
      </c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18" ht="22.5" x14ac:dyDescent="0.25">
      <c r="A250" s="3"/>
      <c r="B250" s="4">
        <v>11</v>
      </c>
      <c r="C250" s="22" t="s">
        <v>42</v>
      </c>
      <c r="D250" s="14" t="s">
        <v>34</v>
      </c>
      <c r="E250" s="16">
        <v>92731.88</v>
      </c>
      <c r="F250" s="15">
        <v>6.0000000000000001E-3</v>
      </c>
      <c r="G250" s="8">
        <f t="shared" si="14"/>
        <v>556.39128000000005</v>
      </c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18" ht="33.75" x14ac:dyDescent="0.25">
      <c r="A251" s="3"/>
      <c r="B251" s="4">
        <v>12</v>
      </c>
      <c r="C251" s="22" t="s">
        <v>122</v>
      </c>
      <c r="D251" s="14" t="s">
        <v>34</v>
      </c>
      <c r="E251" s="16">
        <v>44137.73</v>
      </c>
      <c r="F251" s="15">
        <v>2.9000000000000001E-2</v>
      </c>
      <c r="G251" s="8">
        <f t="shared" si="14"/>
        <v>1279.9941700000002</v>
      </c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18" ht="33.75" x14ac:dyDescent="0.25">
      <c r="A252" s="3"/>
      <c r="B252" s="4">
        <v>13</v>
      </c>
      <c r="C252" s="22" t="s">
        <v>123</v>
      </c>
      <c r="D252" s="14" t="s">
        <v>34</v>
      </c>
      <c r="E252" s="16">
        <v>43691.63</v>
      </c>
      <c r="F252" s="15">
        <v>8.3000000000000004E-2</v>
      </c>
      <c r="G252" s="8">
        <f t="shared" si="14"/>
        <v>3626.4052900000002</v>
      </c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1:18" ht="22.5" x14ac:dyDescent="0.25">
      <c r="A253" s="3"/>
      <c r="B253" s="4">
        <v>14</v>
      </c>
      <c r="C253" s="22" t="s">
        <v>23</v>
      </c>
      <c r="D253" s="14" t="s">
        <v>34</v>
      </c>
      <c r="E253" s="16">
        <v>55729.17</v>
      </c>
      <c r="F253" s="15">
        <v>2.6240000000000001</v>
      </c>
      <c r="G253" s="8">
        <f t="shared" si="12"/>
        <v>146233.34208</v>
      </c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1:18" ht="22.5" x14ac:dyDescent="0.25">
      <c r="A254" s="3"/>
      <c r="B254" s="4">
        <v>15</v>
      </c>
      <c r="C254" s="22" t="s">
        <v>26</v>
      </c>
      <c r="D254" s="14" t="s">
        <v>34</v>
      </c>
      <c r="E254" s="16">
        <v>52608.33</v>
      </c>
      <c r="F254" s="15">
        <v>9.7000000000000003E-2</v>
      </c>
      <c r="G254" s="8">
        <f t="shared" si="12"/>
        <v>5103.0080100000005</v>
      </c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1:18" ht="22.5" x14ac:dyDescent="0.25">
      <c r="A255" s="3"/>
      <c r="B255" s="4">
        <v>16</v>
      </c>
      <c r="C255" s="22" t="s">
        <v>52</v>
      </c>
      <c r="D255" s="14" t="s">
        <v>34</v>
      </c>
      <c r="E255" s="16">
        <v>74487.83</v>
      </c>
      <c r="F255" s="15">
        <v>0.77500000000000002</v>
      </c>
      <c r="G255" s="8">
        <f t="shared" si="12"/>
        <v>57728.068250000004</v>
      </c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1:18" ht="45" x14ac:dyDescent="0.25">
      <c r="A256" s="3"/>
      <c r="B256" s="4">
        <v>17</v>
      </c>
      <c r="C256" s="22" t="s">
        <v>172</v>
      </c>
      <c r="D256" s="14" t="s">
        <v>34</v>
      </c>
      <c r="E256" s="16">
        <v>69432.83</v>
      </c>
      <c r="F256" s="15">
        <v>0.78100000000000003</v>
      </c>
      <c r="G256" s="8">
        <f t="shared" ref="G256:G265" si="15">E256*F256</f>
        <v>54227.040230000006</v>
      </c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1:18" ht="45" x14ac:dyDescent="0.25">
      <c r="A257" s="3"/>
      <c r="B257" s="4">
        <v>18</v>
      </c>
      <c r="C257" s="22" t="s">
        <v>136</v>
      </c>
      <c r="D257" s="14" t="s">
        <v>34</v>
      </c>
      <c r="E257" s="16">
        <v>127342.33</v>
      </c>
      <c r="F257" s="15">
        <v>0.14699999999999999</v>
      </c>
      <c r="G257" s="8">
        <f t="shared" si="15"/>
        <v>18719.322509999998</v>
      </c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1:18" ht="33.75" x14ac:dyDescent="0.25">
      <c r="A258" s="3"/>
      <c r="B258" s="4">
        <v>19</v>
      </c>
      <c r="C258" s="22" t="s">
        <v>30</v>
      </c>
      <c r="D258" s="14" t="s">
        <v>34</v>
      </c>
      <c r="E258" s="16">
        <v>60161.77</v>
      </c>
      <c r="F258" s="15">
        <v>5.3999999999999999E-2</v>
      </c>
      <c r="G258" s="8">
        <f t="shared" si="15"/>
        <v>3248.7355799999996</v>
      </c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1:18" ht="45" x14ac:dyDescent="0.25">
      <c r="A259" s="3"/>
      <c r="B259" s="4">
        <v>20</v>
      </c>
      <c r="C259" s="22" t="s">
        <v>173</v>
      </c>
      <c r="D259" s="14" t="s">
        <v>34</v>
      </c>
      <c r="E259" s="16">
        <v>48150</v>
      </c>
      <c r="F259" s="15">
        <v>0.70299999999999996</v>
      </c>
      <c r="G259" s="8">
        <f t="shared" si="15"/>
        <v>33849.449999999997</v>
      </c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1:18" ht="45" x14ac:dyDescent="0.25">
      <c r="A260" s="3"/>
      <c r="B260" s="4">
        <v>21</v>
      </c>
      <c r="C260" s="22" t="s">
        <v>174</v>
      </c>
      <c r="D260" s="14" t="s">
        <v>34</v>
      </c>
      <c r="E260" s="16">
        <v>64754.82</v>
      </c>
      <c r="F260" s="15">
        <v>25.745000000000001</v>
      </c>
      <c r="G260" s="8">
        <f t="shared" si="15"/>
        <v>1667112.8409</v>
      </c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1:18" ht="45" x14ac:dyDescent="0.25">
      <c r="A261" s="3"/>
      <c r="B261" s="4">
        <v>22</v>
      </c>
      <c r="C261" s="22" t="s">
        <v>175</v>
      </c>
      <c r="D261" s="14" t="s">
        <v>34</v>
      </c>
      <c r="E261" s="16">
        <v>62855.93</v>
      </c>
      <c r="F261" s="15">
        <v>0.85099999999999998</v>
      </c>
      <c r="G261" s="8">
        <f t="shared" si="15"/>
        <v>53490.396430000001</v>
      </c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1:18" ht="33.75" x14ac:dyDescent="0.25">
      <c r="A262" s="3"/>
      <c r="B262" s="4">
        <v>23</v>
      </c>
      <c r="C262" s="22" t="s">
        <v>95</v>
      </c>
      <c r="D262" s="14" t="s">
        <v>34</v>
      </c>
      <c r="E262" s="16">
        <v>46793.14</v>
      </c>
      <c r="F262" s="15">
        <v>6.0000000000000001E-3</v>
      </c>
      <c r="G262" s="8">
        <f t="shared" si="15"/>
        <v>280.75884000000002</v>
      </c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1:18" ht="33.75" x14ac:dyDescent="0.25">
      <c r="A263" s="3"/>
      <c r="B263" s="4">
        <v>24</v>
      </c>
      <c r="C263" s="22" t="s">
        <v>101</v>
      </c>
      <c r="D263" s="14" t="s">
        <v>34</v>
      </c>
      <c r="E263" s="16">
        <v>57066.51</v>
      </c>
      <c r="F263" s="15">
        <v>0.08</v>
      </c>
      <c r="G263" s="8">
        <f t="shared" si="15"/>
        <v>4565.3208000000004</v>
      </c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1:18" ht="33.75" x14ac:dyDescent="0.25">
      <c r="A264" s="3"/>
      <c r="B264" s="4">
        <v>25</v>
      </c>
      <c r="C264" s="22" t="s">
        <v>176</v>
      </c>
      <c r="D264" s="14" t="s">
        <v>34</v>
      </c>
      <c r="E264" s="16">
        <v>76022.990000000005</v>
      </c>
      <c r="F264" s="15">
        <v>5.0000000000000001E-3</v>
      </c>
      <c r="G264" s="8">
        <f t="shared" si="15"/>
        <v>380.11495000000002</v>
      </c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1:18" ht="33.75" x14ac:dyDescent="0.25">
      <c r="A265" s="3"/>
      <c r="B265" s="4">
        <v>26</v>
      </c>
      <c r="C265" s="22" t="s">
        <v>177</v>
      </c>
      <c r="D265" s="14" t="s">
        <v>34</v>
      </c>
      <c r="E265" s="16">
        <v>69415.58</v>
      </c>
      <c r="F265" s="15">
        <v>6.0000000000000001E-3</v>
      </c>
      <c r="G265" s="8">
        <f t="shared" si="15"/>
        <v>416.49348000000003</v>
      </c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1:18" ht="33.75" x14ac:dyDescent="0.25">
      <c r="A266" s="3"/>
      <c r="B266" s="4">
        <v>27</v>
      </c>
      <c r="C266" s="22" t="s">
        <v>178</v>
      </c>
      <c r="D266" s="14" t="s">
        <v>34</v>
      </c>
      <c r="E266" s="16">
        <v>70725.289999999994</v>
      </c>
      <c r="F266" s="15">
        <v>0.01</v>
      </c>
      <c r="G266" s="8">
        <f t="shared" si="12"/>
        <v>707.25289999999995</v>
      </c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1:18" ht="33.75" x14ac:dyDescent="0.25">
      <c r="A267" s="3"/>
      <c r="B267" s="4">
        <v>28</v>
      </c>
      <c r="C267" s="22" t="s">
        <v>179</v>
      </c>
      <c r="D267" s="14" t="s">
        <v>34</v>
      </c>
      <c r="E267" s="16">
        <v>67825.289999999994</v>
      </c>
      <c r="F267" s="15">
        <v>0.04</v>
      </c>
      <c r="G267" s="8">
        <f t="shared" si="12"/>
        <v>2713.0115999999998</v>
      </c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1:18" ht="39" thickBot="1" x14ac:dyDescent="0.3">
      <c r="A268" s="3"/>
      <c r="B268" s="17"/>
      <c r="C268" s="18" t="s">
        <v>64</v>
      </c>
      <c r="D268" s="19"/>
      <c r="E268" s="20"/>
      <c r="F268" s="21">
        <f>SUM(F240:F267)</f>
        <v>36.121000000000002</v>
      </c>
      <c r="G268" s="23">
        <f>SUM(G240:G267)</f>
        <v>2283043.7216499997</v>
      </c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1:18" ht="21" customHeight="1" thickBot="1" x14ac:dyDescent="0.3">
      <c r="A269" s="3"/>
      <c r="B269" s="24" t="s">
        <v>3</v>
      </c>
      <c r="C269" s="25"/>
      <c r="D269" s="25"/>
      <c r="E269" s="25"/>
      <c r="F269" s="26"/>
      <c r="G269" s="5">
        <f>G268+G237+G180+G66</f>
        <v>13434064.534819994</v>
      </c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1:18" ht="15" customHeight="1" x14ac:dyDescent="0.25">
      <c r="A270" s="3"/>
      <c r="B270" s="37" t="s">
        <v>8</v>
      </c>
      <c r="C270" s="38"/>
      <c r="D270" s="38"/>
      <c r="E270" s="38"/>
      <c r="F270" s="9">
        <v>0.2</v>
      </c>
      <c r="G270" s="6">
        <f>G269*F270</f>
        <v>2686812.9069639989</v>
      </c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1:18" ht="15.75" customHeight="1" thickBot="1" x14ac:dyDescent="0.3">
      <c r="A271" s="3"/>
      <c r="B271" s="34" t="s">
        <v>4</v>
      </c>
      <c r="C271" s="35"/>
      <c r="D271" s="35"/>
      <c r="E271" s="35"/>
      <c r="F271" s="36"/>
      <c r="G271" s="7">
        <f>G269+G270</f>
        <v>16120877.441783993</v>
      </c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1:18" x14ac:dyDescent="0.25">
      <c r="R272" s="1"/>
    </row>
  </sheetData>
  <mergeCells count="12">
    <mergeCell ref="B271:F271"/>
    <mergeCell ref="B270:E270"/>
    <mergeCell ref="B4:G4"/>
    <mergeCell ref="B5:G5"/>
    <mergeCell ref="B1:H1"/>
    <mergeCell ref="B269:F269"/>
    <mergeCell ref="B67:G67"/>
    <mergeCell ref="B68:G68"/>
    <mergeCell ref="B239:G239"/>
    <mergeCell ref="B181:G181"/>
    <mergeCell ref="B182:G182"/>
    <mergeCell ref="B238:G238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2019-09-23T02:23:43Z</cp:lastPrinted>
  <dcterms:created xsi:type="dcterms:W3CDTF">2018-05-22T01:14:50Z</dcterms:created>
  <dcterms:modified xsi:type="dcterms:W3CDTF">2019-10-03T01:08:45Z</dcterms:modified>
</cp:coreProperties>
</file>