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6  ЗП  МСП матер\ЗД от 21.10.19\Приложение 1 Технические требования\"/>
    </mc:Choice>
  </mc:AlternateContent>
  <bookViews>
    <workbookView xWindow="0" yWindow="0" windowWidth="26925" windowHeight="11160"/>
  </bookViews>
  <sheets>
    <sheet name="ЮЯЭС" sheetId="6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6" l="1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7" i="6" l="1"/>
  <c r="I33" i="6" l="1"/>
  <c r="I34" i="6" l="1"/>
  <c r="I35" i="6" s="1"/>
</calcChain>
</file>

<file path=xl/sharedStrings.xml><?xml version="1.0" encoding="utf-8"?>
<sst xmlns="http://schemas.openxmlformats.org/spreadsheetml/2006/main" count="93" uniqueCount="65">
  <si>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</si>
  <si>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</si>
  <si>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</si>
  <si>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</si>
  <si>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</si>
  <si>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</si>
  <si>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</si>
  <si>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</si>
  <si>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</si>
  <si>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</si>
  <si>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л</t>
  </si>
  <si>
    <t>Артикул</t>
  </si>
  <si>
    <t>Необходимая фасовка</t>
  </si>
  <si>
    <t>Антифриз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</si>
  <si>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</si>
  <si>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</si>
  <si>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</si>
  <si>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</si>
  <si>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</si>
  <si>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KIXX Dynamic DI SAE 10w40 API CI-4/SL</t>
  </si>
  <si>
    <t>Масло моторное KIXX GOLD SJ SAE10w30 API SJ/CF</t>
  </si>
  <si>
    <t>Масло трансмиссионное</t>
  </si>
  <si>
    <t>Масло трансмиссионное ТСП-15К</t>
  </si>
  <si>
    <t>ДОТ-4</t>
  </si>
  <si>
    <t>ВМГЗ</t>
  </si>
  <si>
    <t>KIXX GOLD SJ SAE10w30 API SJ/CF</t>
  </si>
  <si>
    <t>ТСП-15К</t>
  </si>
  <si>
    <t>Масло индустриальное  И-20А</t>
  </si>
  <si>
    <t>Масло И-20А</t>
  </si>
  <si>
    <t>Масло моторное GS KIXX G1 SAE 5W40</t>
  </si>
  <si>
    <t xml:space="preserve">1.6. филиал АО "Южно-Якутские электрические сети" (Отгрузочные реквизиты для транспортной компании: Республика Саха (Якутия), г. Алдан, ул. Тарабукина 60а (для филиала АО "ДРСК" "ЮЯЭС"))        </t>
  </si>
  <si>
    <t>SIBIRIA ОЖ-40 зеленый</t>
  </si>
  <si>
    <t>Sintoil Hydraulic HLP 32</t>
  </si>
  <si>
    <t>Лукойл Гейзер СТ 100</t>
  </si>
  <si>
    <t>Масло для АКПП</t>
  </si>
  <si>
    <t>Sintoil ATF II D</t>
  </si>
  <si>
    <t>Diesel CL-4 SAE 15W40 Девон</t>
  </si>
  <si>
    <t>TOTACHI Extra Hypoid Gear LSD GL-5/MT-1 75w-90</t>
  </si>
  <si>
    <t>ТНК ATF III</t>
  </si>
  <si>
    <t xml:space="preserve">Жидкость охлаждающая </t>
  </si>
  <si>
    <t>Масло гидравлическое Renolin MR 520</t>
  </si>
  <si>
    <t>Масло гидравлическое Shell Corena S3R46</t>
  </si>
  <si>
    <t>Масло гидравлическое Shell Corena S4R46</t>
  </si>
  <si>
    <t>Масло гидравлическое Лукойл Гейзер СТ 100</t>
  </si>
  <si>
    <t>Масло гидравлическое минеральное SHELL TELLUS S2 V 32</t>
  </si>
  <si>
    <t>Масло моторное для двухконтактных двигателей</t>
  </si>
  <si>
    <t>Масло трансмиссионное  ZF ECOFLUID M 75W-80</t>
  </si>
  <si>
    <t>Мочевина AdBlue</t>
  </si>
  <si>
    <t>Тосол ОЖ-40</t>
  </si>
  <si>
    <t>STIHL</t>
  </si>
  <si>
    <t>Sintec Люкс  10W40 SL/CF</t>
  </si>
  <si>
    <t>ТНК 2Т API TC</t>
  </si>
  <si>
    <t>Castrol Syntrax Limited Slip 75W140</t>
  </si>
  <si>
    <t>AdBlue</t>
  </si>
  <si>
    <t>Поставка до 31 марта 2020г</t>
  </si>
  <si>
    <r>
      <t xml:space="preserve">FUCHS MAINTAIN FRICOFIN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</si>
  <si>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Renolin MR 520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</si>
  <si>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S3R46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</si>
  <si>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S4R46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</si>
  <si>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TELLUS S2 V 32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</si>
  <si>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GS KIXX G1 SAE 5W40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</si>
  <si>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KIXX Dynamic DI SAE 10w40 API CI-4/SL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</si>
  <si>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ZF ECOFLUID M 75W-80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</si>
  <si>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</si>
  <si>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(ЮЯЭС)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</si>
</sst>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 wrapText="1"/>
    </xf>
    <xf numFmtId="4" fontId="7" fillId="0" borderId="9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5" fillId="0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4" fontId="7" fillId="0" borderId="10" xfId="0" applyNumberFormat="1" applyFont="1" applyFill="1" applyBorder="1" applyAlignment="1" applyProtection="1">
      <alignment horizontal="right" vertical="top" wrapText="1"/>
    </xf>
    <xf numFmtId="4" fontId="7" fillId="0" borderId="11" xfId="0" applyNumberFormat="1" applyFont="1" applyFill="1" applyBorder="1" applyAlignment="1" applyProtection="1">
      <alignment horizontal="right" vertical="top" wrapText="1"/>
    </xf>
    <xf numFmtId="164" fontId="7" fillId="0" borderId="9" xfId="0" applyNumberFormat="1" applyFont="1" applyFill="1" applyBorder="1" applyAlignment="1">
      <alignment horizontal="center" vertical="top" wrapText="1"/>
    </xf>
    <xf numFmtId="164" fontId="7" fillId="0" borderId="1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7"/>
  <sheetViews>
    <sheetView tabSelected="1" topLeftCell="A4" zoomScale="85" zoomScaleNormal="85" workbookViewId="0">
      <selection activeCell="N46" sqref="N46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" customWidth="1"/>
    <col min="4" max="4" width="25" customWidth="1"/>
    <col min="5" max="5" width="17.28515625" style="15" customWidth="1"/>
    <col min="6" max="6" width="7.140625" style="13" customWidth="1"/>
    <col min="7" max="7" width="17.140625" style="13" customWidth="1"/>
    <col min="8" max="8" width="14" style="14" customWidth="1"/>
    <col min="9" max="9" width="22.85546875" style="13" customWidth="1"/>
  </cols>
  <sheetData>
    <row r="2" spans="1:19" ht="25.5" x14ac:dyDescent="0.25">
      <c r="B2" s="35" t="s">
        <v>64</v>
      </c>
      <c r="C2" s="35"/>
      <c r="D2" s="35"/>
      <c r="E2" s="35"/>
      <c r="F2" s="35"/>
      <c r="G2" s="35"/>
      <c r="H2" s="35"/>
      <c r="I2" s="35"/>
    </row>
    <row r="3" spans="1:19" ht="15.75" thickBot="1" x14ac:dyDescent="0.3"/>
    <row r="4" spans="1:19" ht="51.75" thickBot="1" x14ac:dyDescent="0.3">
      <c r="B4" s="28" t="s">
        <v>1</v>
      </c>
      <c r="C4" s="29" t="s">
        <v>0</v>
      </c>
      <c r="D4" s="30" t="s">
        <v>11</v>
      </c>
      <c r="E4" s="31" t="s">
        <v>12</v>
      </c>
      <c r="F4" s="30" t="s">
        <v>5</v>
      </c>
      <c r="G4" s="32" t="s">
        <v>6</v>
      </c>
      <c r="H4" s="33" t="s">
        <v>2</v>
      </c>
      <c r="I4" s="34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3" customFormat="1" ht="42" customHeight="1" x14ac:dyDescent="0.25">
      <c r="B5" s="24"/>
      <c r="C5" s="42" t="s">
        <v>30</v>
      </c>
      <c r="D5" s="43"/>
      <c r="E5" s="43"/>
      <c r="F5" s="43"/>
      <c r="G5" s="43"/>
      <c r="H5" s="43"/>
      <c r="I5" s="4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3" customFormat="1" ht="42" customHeight="1" x14ac:dyDescent="0.25">
      <c r="B6" s="39" t="s">
        <v>54</v>
      </c>
      <c r="C6" s="40"/>
      <c r="D6" s="40"/>
      <c r="E6" s="40"/>
      <c r="F6" s="40"/>
      <c r="G6" s="40"/>
      <c r="H6" s="40"/>
      <c r="I6" s="41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3" customFormat="1" ht="52.5" customHeight="1" x14ac:dyDescent="0.25">
      <c r="A7" s="5"/>
      <c r="B7" s="25">
        <v>1</v>
      </c>
      <c r="C7" s="16" t="s">
        <v>13</v>
      </c>
      <c r="D7" s="17" t="s">
        <v>55</v>
      </c>
      <c r="E7" s="12">
        <v>20</v>
      </c>
      <c r="F7" s="18" t="s">
        <v>10</v>
      </c>
      <c r="G7" s="19">
        <v>333.2</v>
      </c>
      <c r="H7" s="20">
        <v>100</v>
      </c>
      <c r="I7" s="26">
        <f>G7*H7</f>
        <v>33320</v>
      </c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3" customFormat="1" ht="24.75" customHeight="1" x14ac:dyDescent="0.25">
      <c r="A8" s="5"/>
      <c r="B8" s="25">
        <v>2</v>
      </c>
      <c r="C8" s="16" t="s">
        <v>13</v>
      </c>
      <c r="D8" s="17" t="s">
        <v>31</v>
      </c>
      <c r="E8" s="12">
        <v>200</v>
      </c>
      <c r="F8" s="18" t="s">
        <v>10</v>
      </c>
      <c r="G8" s="19">
        <v>66.64</v>
      </c>
      <c r="H8" s="21">
        <v>1000</v>
      </c>
      <c r="I8" s="26">
        <f t="shared" ref="I8:I32" si="0">G8*H8</f>
        <v>66640</v>
      </c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s="3" customFormat="1" x14ac:dyDescent="0.25">
      <c r="A9" s="5"/>
      <c r="B9" s="25">
        <v>3</v>
      </c>
      <c r="C9" s="17" t="s">
        <v>39</v>
      </c>
      <c r="D9" s="17" t="s">
        <v>48</v>
      </c>
      <c r="E9" s="12">
        <v>200</v>
      </c>
      <c r="F9" s="18" t="s">
        <v>10</v>
      </c>
      <c r="G9" s="19">
        <v>68.91</v>
      </c>
      <c r="H9" s="21">
        <v>1600</v>
      </c>
      <c r="I9" s="26">
        <f t="shared" si="0"/>
        <v>110256</v>
      </c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s="3" customFormat="1" ht="30.75" customHeight="1" x14ac:dyDescent="0.25">
      <c r="A10" s="5"/>
      <c r="B10" s="25">
        <v>4</v>
      </c>
      <c r="C10" s="16" t="s">
        <v>14</v>
      </c>
      <c r="D10" s="17" t="s">
        <v>23</v>
      </c>
      <c r="E10" s="12">
        <v>1</v>
      </c>
      <c r="F10" s="18" t="s">
        <v>9</v>
      </c>
      <c r="G10" s="19">
        <v>131.16</v>
      </c>
      <c r="H10" s="20">
        <v>170</v>
      </c>
      <c r="I10" s="26">
        <f t="shared" si="0"/>
        <v>22297.200000000001</v>
      </c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s="3" customFormat="1" ht="24.75" customHeight="1" x14ac:dyDescent="0.25">
      <c r="A11" s="5"/>
      <c r="B11" s="25">
        <v>5</v>
      </c>
      <c r="C11" s="16" t="s">
        <v>15</v>
      </c>
      <c r="D11" s="17" t="s">
        <v>32</v>
      </c>
      <c r="E11" s="12">
        <v>200</v>
      </c>
      <c r="F11" s="18" t="s">
        <v>10</v>
      </c>
      <c r="G11" s="19">
        <v>88.73</v>
      </c>
      <c r="H11" s="20">
        <v>200</v>
      </c>
      <c r="I11" s="26">
        <f t="shared" si="0"/>
        <v>17746</v>
      </c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s="3" customFormat="1" ht="53.25" customHeight="1" x14ac:dyDescent="0.25">
      <c r="A12" s="5"/>
      <c r="B12" s="25">
        <v>6</v>
      </c>
      <c r="C12" s="16" t="s">
        <v>40</v>
      </c>
      <c r="D12" s="17" t="s">
        <v>56</v>
      </c>
      <c r="E12" s="12">
        <v>200</v>
      </c>
      <c r="F12" s="18" t="s">
        <v>10</v>
      </c>
      <c r="G12" s="19">
        <v>351.43</v>
      </c>
      <c r="H12" s="20">
        <v>600</v>
      </c>
      <c r="I12" s="26">
        <f t="shared" si="0"/>
        <v>210858</v>
      </c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s="3" customFormat="1" ht="52.5" customHeight="1" x14ac:dyDescent="0.25">
      <c r="A13" s="5"/>
      <c r="B13" s="25">
        <v>7</v>
      </c>
      <c r="C13" s="16" t="s">
        <v>41</v>
      </c>
      <c r="D13" s="17" t="s">
        <v>57</v>
      </c>
      <c r="E13" s="12">
        <v>200</v>
      </c>
      <c r="F13" s="18" t="s">
        <v>10</v>
      </c>
      <c r="G13" s="19">
        <v>307.62</v>
      </c>
      <c r="H13" s="20">
        <v>200</v>
      </c>
      <c r="I13" s="26">
        <f t="shared" si="0"/>
        <v>61524</v>
      </c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s="3" customFormat="1" ht="51" customHeight="1" x14ac:dyDescent="0.25">
      <c r="A14" s="5"/>
      <c r="B14" s="25">
        <v>8</v>
      </c>
      <c r="C14" s="16" t="s">
        <v>42</v>
      </c>
      <c r="D14" s="17" t="s">
        <v>58</v>
      </c>
      <c r="E14" s="12">
        <v>200</v>
      </c>
      <c r="F14" s="18" t="s">
        <v>10</v>
      </c>
      <c r="G14" s="19">
        <v>721.49</v>
      </c>
      <c r="H14" s="20">
        <v>200</v>
      </c>
      <c r="I14" s="26">
        <f t="shared" si="0"/>
        <v>144298</v>
      </c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s="3" customFormat="1" ht="26.25" customHeight="1" x14ac:dyDescent="0.25">
      <c r="A15" s="5"/>
      <c r="B15" s="25">
        <v>9</v>
      </c>
      <c r="C15" s="16" t="s">
        <v>16</v>
      </c>
      <c r="D15" s="17" t="s">
        <v>24</v>
      </c>
      <c r="E15" s="12">
        <v>200</v>
      </c>
      <c r="F15" s="18" t="s">
        <v>10</v>
      </c>
      <c r="G15" s="19">
        <v>73.27</v>
      </c>
      <c r="H15" s="20">
        <v>800</v>
      </c>
      <c r="I15" s="26">
        <f t="shared" si="0"/>
        <v>58616</v>
      </c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s="3" customFormat="1" ht="36" customHeight="1" x14ac:dyDescent="0.25">
      <c r="A16" s="5"/>
      <c r="B16" s="25">
        <v>10</v>
      </c>
      <c r="C16" s="16" t="s">
        <v>43</v>
      </c>
      <c r="D16" s="17" t="s">
        <v>33</v>
      </c>
      <c r="E16" s="12">
        <v>200</v>
      </c>
      <c r="F16" s="18" t="s">
        <v>10</v>
      </c>
      <c r="G16" s="19">
        <v>89.65</v>
      </c>
      <c r="H16" s="20">
        <v>200</v>
      </c>
      <c r="I16" s="26">
        <f t="shared" si="0"/>
        <v>17930</v>
      </c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s="3" customFormat="1" ht="50.25" customHeight="1" x14ac:dyDescent="0.25">
      <c r="A17" s="5"/>
      <c r="B17" s="25">
        <v>11</v>
      </c>
      <c r="C17" s="16" t="s">
        <v>44</v>
      </c>
      <c r="D17" s="17" t="s">
        <v>59</v>
      </c>
      <c r="E17" s="12">
        <v>200</v>
      </c>
      <c r="F17" s="18" t="s">
        <v>10</v>
      </c>
      <c r="G17" s="19">
        <v>33.43</v>
      </c>
      <c r="H17" s="20">
        <v>200</v>
      </c>
      <c r="I17" s="26">
        <f t="shared" si="0"/>
        <v>6686</v>
      </c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s="3" customFormat="1" x14ac:dyDescent="0.25">
      <c r="A18" s="5"/>
      <c r="B18" s="25">
        <v>12</v>
      </c>
      <c r="C18" s="16" t="s">
        <v>34</v>
      </c>
      <c r="D18" s="17" t="s">
        <v>35</v>
      </c>
      <c r="E18" s="12">
        <v>200</v>
      </c>
      <c r="F18" s="18" t="s">
        <v>10</v>
      </c>
      <c r="G18" s="19">
        <v>136.77000000000001</v>
      </c>
      <c r="H18" s="20">
        <v>200</v>
      </c>
      <c r="I18" s="26">
        <f t="shared" si="0"/>
        <v>27354.000000000004</v>
      </c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s="3" customFormat="1" ht="30" x14ac:dyDescent="0.25">
      <c r="A19" s="5"/>
      <c r="B19" s="25">
        <v>13</v>
      </c>
      <c r="C19" s="16" t="s">
        <v>17</v>
      </c>
      <c r="D19" s="17" t="s">
        <v>49</v>
      </c>
      <c r="E19" s="12">
        <v>1</v>
      </c>
      <c r="F19" s="18" t="s">
        <v>10</v>
      </c>
      <c r="G19" s="19">
        <v>583.88</v>
      </c>
      <c r="H19" s="22">
        <v>50.298000000000002</v>
      </c>
      <c r="I19" s="26">
        <f t="shared" si="0"/>
        <v>29367.99624</v>
      </c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3" customFormat="1" ht="30" x14ac:dyDescent="0.25">
      <c r="A20" s="5"/>
      <c r="B20" s="25">
        <v>14</v>
      </c>
      <c r="C20" s="16" t="s">
        <v>27</v>
      </c>
      <c r="D20" s="17" t="s">
        <v>28</v>
      </c>
      <c r="E20" s="12">
        <v>4</v>
      </c>
      <c r="F20" s="18" t="s">
        <v>10</v>
      </c>
      <c r="G20" s="19">
        <v>86.41</v>
      </c>
      <c r="H20" s="20">
        <v>8</v>
      </c>
      <c r="I20" s="26">
        <f t="shared" si="0"/>
        <v>691.28</v>
      </c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s="3" customFormat="1" ht="30" x14ac:dyDescent="0.25">
      <c r="A21" s="5"/>
      <c r="B21" s="25">
        <v>15</v>
      </c>
      <c r="C21" s="16" t="s">
        <v>18</v>
      </c>
      <c r="D21" s="17" t="s">
        <v>36</v>
      </c>
      <c r="E21" s="12">
        <v>200</v>
      </c>
      <c r="F21" s="18" t="s">
        <v>10</v>
      </c>
      <c r="G21" s="19">
        <v>112.55</v>
      </c>
      <c r="H21" s="21">
        <v>3400</v>
      </c>
      <c r="I21" s="26">
        <f t="shared" si="0"/>
        <v>382670</v>
      </c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s="3" customFormat="1" ht="30" x14ac:dyDescent="0.25">
      <c r="A22" s="5"/>
      <c r="B22" s="25">
        <v>16</v>
      </c>
      <c r="C22" s="16" t="s">
        <v>18</v>
      </c>
      <c r="D22" s="17" t="s">
        <v>50</v>
      </c>
      <c r="E22" s="12">
        <v>200</v>
      </c>
      <c r="F22" s="18" t="s">
        <v>10</v>
      </c>
      <c r="G22" s="19">
        <v>141.69</v>
      </c>
      <c r="H22" s="20">
        <v>400</v>
      </c>
      <c r="I22" s="26">
        <f t="shared" si="0"/>
        <v>56676</v>
      </c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s="3" customFormat="1" ht="48.75" customHeight="1" x14ac:dyDescent="0.25">
      <c r="A23" s="5"/>
      <c r="B23" s="25">
        <v>17</v>
      </c>
      <c r="C23" s="16" t="s">
        <v>29</v>
      </c>
      <c r="D23" s="17" t="s">
        <v>60</v>
      </c>
      <c r="E23" s="12">
        <v>4</v>
      </c>
      <c r="F23" s="18" t="s">
        <v>10</v>
      </c>
      <c r="G23" s="19">
        <v>215.86</v>
      </c>
      <c r="H23" s="20">
        <v>108</v>
      </c>
      <c r="I23" s="26">
        <f t="shared" si="0"/>
        <v>23312.880000000001</v>
      </c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s="3" customFormat="1" ht="66.75" customHeight="1" x14ac:dyDescent="0.25">
      <c r="A24" s="5"/>
      <c r="B24" s="25">
        <v>18</v>
      </c>
      <c r="C24" s="16" t="s">
        <v>19</v>
      </c>
      <c r="D24" s="17" t="s">
        <v>61</v>
      </c>
      <c r="E24" s="12">
        <v>200</v>
      </c>
      <c r="F24" s="18" t="s">
        <v>10</v>
      </c>
      <c r="G24" s="19">
        <v>179.44</v>
      </c>
      <c r="H24" s="20">
        <v>400</v>
      </c>
      <c r="I24" s="26">
        <f t="shared" si="0"/>
        <v>71776</v>
      </c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s="3" customFormat="1" ht="45" x14ac:dyDescent="0.25">
      <c r="A25" s="5"/>
      <c r="B25" s="25">
        <v>19</v>
      </c>
      <c r="C25" s="16" t="s">
        <v>20</v>
      </c>
      <c r="D25" s="17" t="s">
        <v>25</v>
      </c>
      <c r="E25" s="12">
        <v>4</v>
      </c>
      <c r="F25" s="18" t="s">
        <v>10</v>
      </c>
      <c r="G25" s="19">
        <v>191.91</v>
      </c>
      <c r="H25" s="20">
        <v>100</v>
      </c>
      <c r="I25" s="26">
        <f t="shared" si="0"/>
        <v>19191</v>
      </c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s="3" customFormat="1" ht="45" x14ac:dyDescent="0.25">
      <c r="A26" s="5"/>
      <c r="B26" s="25">
        <v>20</v>
      </c>
      <c r="C26" s="16" t="s">
        <v>45</v>
      </c>
      <c r="D26" s="17" t="s">
        <v>51</v>
      </c>
      <c r="E26" s="12">
        <v>1</v>
      </c>
      <c r="F26" s="18" t="s">
        <v>10</v>
      </c>
      <c r="G26" s="19">
        <v>159.63</v>
      </c>
      <c r="H26" s="19">
        <v>0.24</v>
      </c>
      <c r="I26" s="26">
        <f t="shared" si="0"/>
        <v>38.311199999999999</v>
      </c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s="3" customFormat="1" ht="46.5" customHeight="1" x14ac:dyDescent="0.25">
      <c r="A27" s="5"/>
      <c r="B27" s="25">
        <v>21</v>
      </c>
      <c r="C27" s="16" t="s">
        <v>21</v>
      </c>
      <c r="D27" s="17" t="s">
        <v>52</v>
      </c>
      <c r="E27" s="12">
        <v>20</v>
      </c>
      <c r="F27" s="18" t="s">
        <v>10</v>
      </c>
      <c r="G27" s="19">
        <v>820.3</v>
      </c>
      <c r="H27" s="20">
        <v>100</v>
      </c>
      <c r="I27" s="26">
        <f t="shared" si="0"/>
        <v>82030</v>
      </c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s="3" customFormat="1" ht="48" customHeight="1" x14ac:dyDescent="0.25">
      <c r="A28" s="5"/>
      <c r="B28" s="25">
        <v>22</v>
      </c>
      <c r="C28" s="16" t="s">
        <v>21</v>
      </c>
      <c r="D28" s="17" t="s">
        <v>37</v>
      </c>
      <c r="E28" s="12">
        <v>4</v>
      </c>
      <c r="F28" s="18" t="s">
        <v>10</v>
      </c>
      <c r="G28" s="19">
        <v>532.17999999999995</v>
      </c>
      <c r="H28" s="20">
        <v>20</v>
      </c>
      <c r="I28" s="26">
        <f t="shared" si="0"/>
        <v>10643.599999999999</v>
      </c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s="3" customFormat="1" ht="21" customHeight="1" x14ac:dyDescent="0.25">
      <c r="A29" s="5"/>
      <c r="B29" s="25">
        <v>23</v>
      </c>
      <c r="C29" s="16" t="s">
        <v>21</v>
      </c>
      <c r="D29" s="17" t="s">
        <v>38</v>
      </c>
      <c r="E29" s="12">
        <v>200</v>
      </c>
      <c r="F29" s="18" t="s">
        <v>10</v>
      </c>
      <c r="G29" s="19">
        <v>162.38999999999999</v>
      </c>
      <c r="H29" s="20">
        <v>200</v>
      </c>
      <c r="I29" s="26">
        <f t="shared" si="0"/>
        <v>32477.999999999996</v>
      </c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s="3" customFormat="1" ht="50.25" customHeight="1" x14ac:dyDescent="0.25">
      <c r="A30" s="5"/>
      <c r="B30" s="25">
        <v>24</v>
      </c>
      <c r="C30" s="16" t="s">
        <v>46</v>
      </c>
      <c r="D30" s="17" t="s">
        <v>62</v>
      </c>
      <c r="E30" s="12">
        <v>200</v>
      </c>
      <c r="F30" s="18" t="s">
        <v>10</v>
      </c>
      <c r="G30" s="19">
        <v>600</v>
      </c>
      <c r="H30" s="20">
        <v>200</v>
      </c>
      <c r="I30" s="26">
        <f t="shared" si="0"/>
        <v>120000</v>
      </c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s="3" customFormat="1" ht="30" x14ac:dyDescent="0.25">
      <c r="A31" s="5"/>
      <c r="B31" s="25">
        <v>25</v>
      </c>
      <c r="C31" s="16" t="s">
        <v>22</v>
      </c>
      <c r="D31" s="17" t="s">
        <v>26</v>
      </c>
      <c r="E31" s="12">
        <v>200</v>
      </c>
      <c r="F31" s="18" t="s">
        <v>10</v>
      </c>
      <c r="G31" s="19">
        <v>74.599999999999994</v>
      </c>
      <c r="H31" s="20">
        <v>600</v>
      </c>
      <c r="I31" s="26">
        <f t="shared" si="0"/>
        <v>44760</v>
      </c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s="3" customFormat="1" x14ac:dyDescent="0.25">
      <c r="A32" s="5"/>
      <c r="B32" s="25">
        <v>26</v>
      </c>
      <c r="C32" s="16" t="s">
        <v>47</v>
      </c>
      <c r="D32" s="17" t="s">
        <v>53</v>
      </c>
      <c r="E32" s="12">
        <v>20</v>
      </c>
      <c r="F32" s="18" t="s">
        <v>10</v>
      </c>
      <c r="G32" s="19">
        <v>55</v>
      </c>
      <c r="H32" s="20">
        <v>600</v>
      </c>
      <c r="I32" s="26">
        <f t="shared" si="0"/>
        <v>33000</v>
      </c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s="8" customFormat="1" ht="21" customHeight="1" x14ac:dyDescent="0.25">
      <c r="A33" s="6"/>
      <c r="B33" s="45" t="s">
        <v>3</v>
      </c>
      <c r="C33" s="46"/>
      <c r="D33" s="46"/>
      <c r="E33" s="46"/>
      <c r="F33" s="46"/>
      <c r="G33" s="46"/>
      <c r="H33" s="46"/>
      <c r="I33" s="49">
        <f>SUM(I7:I32)</f>
        <v>1684160.2674400001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11" customFormat="1" ht="15" customHeight="1" x14ac:dyDescent="0.25">
      <c r="A34" s="9"/>
      <c r="B34" s="45" t="s">
        <v>8</v>
      </c>
      <c r="C34" s="46"/>
      <c r="D34" s="46"/>
      <c r="E34" s="46"/>
      <c r="F34" s="46"/>
      <c r="G34" s="46"/>
      <c r="H34" s="23">
        <v>0.2</v>
      </c>
      <c r="I34" s="27">
        <f>I33*H34</f>
        <v>336832.05348800006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 s="11" customFormat="1" ht="15.75" customHeight="1" thickBot="1" x14ac:dyDescent="0.3">
      <c r="A35" s="9"/>
      <c r="B35" s="47" t="s">
        <v>4</v>
      </c>
      <c r="C35" s="48"/>
      <c r="D35" s="48"/>
      <c r="E35" s="48"/>
      <c r="F35" s="48"/>
      <c r="G35" s="48"/>
      <c r="H35" s="48"/>
      <c r="I35" s="50">
        <f>I33+I34</f>
        <v>2020992.3209280001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 ht="15.75" thickBot="1" x14ac:dyDescent="0.3"/>
    <row r="37" spans="1:19" ht="15.75" thickBot="1" x14ac:dyDescent="0.3">
      <c r="B37" s="36" t="s">
        <v>63</v>
      </c>
      <c r="C37" s="37"/>
      <c r="D37" s="37"/>
      <c r="E37" s="37"/>
      <c r="F37" s="37"/>
      <c r="G37" s="37"/>
      <c r="H37" s="37"/>
      <c r="I37" s="38"/>
    </row>
  </sheetData>
  <mergeCells count="7">
    <mergeCell ref="B2:I2"/>
    <mergeCell ref="B37:I37"/>
    <mergeCell ref="B6:I6"/>
    <mergeCell ref="C5:I5"/>
    <mergeCell ref="B33:H33"/>
    <mergeCell ref="B34:G34"/>
    <mergeCell ref="B35:H3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ЮЯЭС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2018-11-06T04:31:20Z</cp:lastPrinted>
  <dcterms:created xsi:type="dcterms:W3CDTF">2018-05-22T01:14:50Z</dcterms:created>
  <dcterms:modified xsi:type="dcterms:W3CDTF">2019-10-21T05:17:13Z</dcterms:modified>
</cp:coreProperties>
</file>