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6815" windowHeight="6825"/>
  </bookViews>
  <sheets>
    <sheet name="ПЭС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52" i="1" l="1"/>
  <c r="I7" i="1"/>
  <c r="I50" i="1" l="1"/>
  <c r="I83" i="1" l="1"/>
  <c r="I84" i="1" s="1"/>
  <c r="I85" i="1" l="1"/>
  <c r="I86" i="1" s="1"/>
</calcChain>
</file>

<file path=xl/sharedStrings.xml><?xml version="1.0" encoding="utf-8"?>
<sst xmlns="http://schemas.openxmlformats.org/spreadsheetml/2006/main" count="314" uniqueCount="128">
  <si>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</si>
  <si>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</si>
  <si>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</si>
  <si>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</si>
  <si>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</si>
  <si>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</si>
  <si>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</si>
  <si>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</si>
  <si>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</si>
  <si>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</si>
  <si>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ИТОГО:</t>
  </si>
  <si>
    <t>л</t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</si>
  <si>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</si>
  <si>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</si>
  <si>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</si>
  <si>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</si>
  <si>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</si>
  <si>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ESSO Ultron диз. синт. 5W40 API CG-4</t>
  </si>
  <si>
    <t>Масло гидравлическое</t>
  </si>
  <si>
    <t>Масло гидравлическое ВМГЗ</t>
  </si>
  <si>
    <t>Масло для двухтактных двигателей GS Ultra 2 Stroke oil</t>
  </si>
  <si>
    <t>Масло для двухтактных двигателей STIHL</t>
  </si>
  <si>
    <t>Масло моторное</t>
  </si>
  <si>
    <t>Масло моторное GS KIXX Gold SAE 10W- 40 AIP SL</t>
  </si>
  <si>
    <t>Масло моторное KIXX GOLD SJ SAE10w30 API SJ/CF</t>
  </si>
  <si>
    <t>Масло моторное М-10Г2</t>
  </si>
  <si>
    <t>Масло моторное М-10ДМ</t>
  </si>
  <si>
    <t>Масло моторное М-8В</t>
  </si>
  <si>
    <t>Масло моторное М-8Г2к</t>
  </si>
  <si>
    <t>Масло трансмиссионное</t>
  </si>
  <si>
    <t>Масло трансмиссионное  Роснефть Kinetic 80W90 GL-5</t>
  </si>
  <si>
    <t>Масло трансмиссионное ТСП-15К</t>
  </si>
  <si>
    <t>Тосол А-40</t>
  </si>
  <si>
    <t>ДОТ-4</t>
  </si>
  <si>
    <t>МГ-15-В (-55С)</t>
  </si>
  <si>
    <t>ВМГЗ</t>
  </si>
  <si>
    <t>М10Г2К</t>
  </si>
  <si>
    <t>М-8ДМ</t>
  </si>
  <si>
    <t>GS Ultra 2 Stroke oil</t>
  </si>
  <si>
    <t>STIHL</t>
  </si>
  <si>
    <t>GS KIXX Gold SAE 10W- 40 AIP SL</t>
  </si>
  <si>
    <t>KIXX GOLD SJ SAE10w30 API SJ/CF</t>
  </si>
  <si>
    <t>М-10Г2</t>
  </si>
  <si>
    <t>М-10ДМ</t>
  </si>
  <si>
    <t>М-8В</t>
  </si>
  <si>
    <t>М-8Г2к</t>
  </si>
  <si>
    <t>Роснефть Kinetic 80W90 GL-5</t>
  </si>
  <si>
    <t>ТСП-15К</t>
  </si>
  <si>
    <t>Жидкость для стеклоомывателя</t>
  </si>
  <si>
    <t xml:space="preserve">Жидкость охлаждающая Антифриз </t>
  </si>
  <si>
    <t>Масло дизельное М10Г2К</t>
  </si>
  <si>
    <t>Масло дизельное М-8ДМ</t>
  </si>
  <si>
    <t>Капелька-25</t>
  </si>
  <si>
    <t>Гостовский зеленый</t>
  </si>
  <si>
    <t>шт</t>
  </si>
  <si>
    <t>Жидкость охлаждающая Антифриз Гостовский зеленый</t>
  </si>
  <si>
    <t>Жидкость для  АКПП  Eneos Dextron II</t>
  </si>
  <si>
    <t>Масло моторноe  ZIC MAHA 2T HP</t>
  </si>
  <si>
    <t>Масло моторное  Mobil  Delvac 1 SAE 5W40  синт.диз.</t>
  </si>
  <si>
    <t>Масло моторное  Super dinamik SAE 10w30  API CF-4/SG</t>
  </si>
  <si>
    <t>Масло моторное GS Kixx Dynamic  CF-4/SG SAE10W30</t>
  </si>
  <si>
    <t>Масло моторное Nissan motor oil turbo CF-4/DH-1 10W30</t>
  </si>
  <si>
    <t>Масло моторное Shell Helix Ultra  SAE 5W-40  API SL/CF</t>
  </si>
  <si>
    <t>Масло моторное М-6з/10В</t>
  </si>
  <si>
    <t>Масло моторное минеральное Original Japan Toyota Motor Oil 0w20 SN</t>
  </si>
  <si>
    <t>Масло моторное Роснефть Maximum 10W40 SL/CF</t>
  </si>
  <si>
    <t>Масло моторное Роснефть Maximum Diesel 10w40 CF-4/SJ</t>
  </si>
  <si>
    <t>Масло моторное Роснефть Optimum 10W40 SG/CD</t>
  </si>
  <si>
    <t>Масло трансмиссионное ZIC G-5 SAE 80W90</t>
  </si>
  <si>
    <t>Смазка Chevron Ulti-Plex Grease Synthetic EP NLGI 1.5</t>
  </si>
  <si>
    <t>Eneos Dextron II</t>
  </si>
  <si>
    <t>*</t>
  </si>
  <si>
    <t>Антифриз концентрат "CoolStream" Standart C (зеленый)</t>
  </si>
  <si>
    <t>Обнинский</t>
  </si>
  <si>
    <t>TOTACHI NIRO Hydraulic oil NRO 46</t>
  </si>
  <si>
    <t>МГ-15-В (-40С)</t>
  </si>
  <si>
    <t>ZIC MAHA 2TP HP</t>
  </si>
  <si>
    <t>KIXX suv 5W40</t>
  </si>
  <si>
    <t>Роснефть Optimum 10W30 SG/CD</t>
  </si>
  <si>
    <t>SAE 10W30 Super dinamik API CF-4/SG</t>
  </si>
  <si>
    <t>GS Kixx Dynamic  CF-4/SG  SAE 10W30</t>
  </si>
  <si>
    <t>Shell Helix Ultra  SAE 5W-40  API SL/CF</t>
  </si>
  <si>
    <t>М-6з/10В (ГОСТ 10541-78)</t>
  </si>
  <si>
    <t>Роснефть Maximum 10W40 SL/CF</t>
  </si>
  <si>
    <t>Maximum Diesel 10w40 CF-4/SJ</t>
  </si>
  <si>
    <t>Роснефть Optimum 10W40 SG/CD</t>
  </si>
  <si>
    <t>GS Geartec 75W90GL-5</t>
  </si>
  <si>
    <t>TOTACHI Extra Hypoid Gear LSD GL-5/MT-1 75w-90</t>
  </si>
  <si>
    <t>ZIC G-5 SAE 80W90</t>
  </si>
  <si>
    <t>397 г</t>
  </si>
  <si>
    <t xml:space="preserve">1.1. филиал АО "ДРСК" "Приморские электрические сети"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</si>
  <si>
    <t>Поставка до 31 мая 2020г</t>
  </si>
  <si>
    <t>Поставка до 30 сентября 2020г</t>
  </si>
  <si>
    <t xml:space="preserve">Жидкость охлаждающая </t>
  </si>
  <si>
    <t>Керосин технический ТС-1 ГОСТ 18499-73</t>
  </si>
  <si>
    <t>Масло  трансмиссионное Лукойл  SAE 80W90</t>
  </si>
  <si>
    <t>Масло промывочное KIXX Clean GS Oil</t>
  </si>
  <si>
    <t>Мочевина AdBlue</t>
  </si>
  <si>
    <t>Очиститель топливной системы</t>
  </si>
  <si>
    <t>Обнинский Гостовский А-40</t>
  </si>
  <si>
    <t>ГОСТ 18499-73</t>
  </si>
  <si>
    <t>Лукойл 80W90</t>
  </si>
  <si>
    <t>KIXX Clean GS Oil</t>
  </si>
  <si>
    <t>AdBlue</t>
  </si>
  <si>
    <t>Diesel System Clean 0.3 л</t>
  </si>
  <si>
    <t>канистра 4л.</t>
  </si>
  <si>
    <t>канистра 5 л.</t>
  </si>
  <si>
    <t>канистра 20 л.</t>
  </si>
  <si>
    <t>канистра 10 л.</t>
  </si>
  <si>
    <t>бочка + канистры 10 л.</t>
  </si>
  <si>
    <t>бутылка 0,91 кг.</t>
  </si>
  <si>
    <t>канистра 4 л.</t>
  </si>
  <si>
    <t>бочка</t>
  </si>
  <si>
    <t>канистра 1 л.</t>
  </si>
  <si>
    <t>бочка + канистра 4 л.</t>
  </si>
  <si>
    <t>канистра</t>
  </si>
  <si>
    <t>бочка + канистры 20 л.</t>
  </si>
  <si>
    <t>туба 397 г.</t>
  </si>
  <si>
    <t>книстра 5 л.</t>
  </si>
  <si>
    <t>канистра 0,91 кг.</t>
  </si>
  <si>
    <t>бутылка 0.3 л.</t>
  </si>
  <si>
    <r>
      <t>Rinkai-45  ( красный)</t>
    </r>
    <r>
      <rPr>
        <b/>
        <u/>
        <sz val="11"/>
        <color theme="1"/>
        <rFont val="Times New Roman"/>
        <family val="1"/>
        <charset val="204"/>
      </rPr>
      <t xml:space="preserve"> Эквивалент не предлагать*</t>
    </r>
  </si>
  <si>
    <r>
      <t xml:space="preserve">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</si>
  <si>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Mobil SAE 5W40 синт. диз.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</si>
  <si>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10W30 CF-4/DH-1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</si>
  <si>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Original Japan Toyota Motor Oil 0w20 SN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</si>
  <si>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</si>
  <si>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Приложение №1 к ТЗ (ПЭС)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</si>
</sst>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206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4" fontId="3" fillId="2" borderId="6" xfId="0" applyNumberFormat="1" applyFont="1" applyFill="1" applyBorder="1" applyAlignment="1" applyProtection="1">
      <alignment horizontal="right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4" fontId="3" fillId="2" borderId="6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4" fontId="4" fillId="0" borderId="1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7" xfId="0" applyFont="1" applyFill="1" applyBorder="1" applyAlignment="1">
      <alignment vertical="top" wrapText="1"/>
    </xf>
    <xf numFmtId="4" fontId="5" fillId="0" borderId="1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4" fillId="0" borderId="15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4" fontId="8" fillId="0" borderId="5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4" fontId="8" fillId="0" borderId="4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7" fillId="0" borderId="7" xfId="0" applyFont="1" applyFill="1" applyBorder="1" applyAlignment="1">
      <alignment horizontal="left" vertical="top" wrapText="1"/>
    </xf>
    <xf numFmtId="4" fontId="8" fillId="0" borderId="7" xfId="0" applyNumberFormat="1" applyFont="1" applyFill="1" applyBorder="1" applyAlignment="1">
      <alignment horizontal="center" vertical="top" wrapText="1"/>
    </xf>
    <xf numFmtId="165" fontId="8" fillId="0" borderId="19" xfId="0" applyNumberFormat="1" applyFont="1" applyFill="1" applyBorder="1" applyAlignment="1" applyProtection="1">
      <alignment horizontal="center" vertical="top" wrapText="1"/>
    </xf>
    <xf numFmtId="0" fontId="5" fillId="0" borderId="16" xfId="0" applyFont="1" applyFill="1" applyBorder="1" applyAlignment="1">
      <alignment horizontal="center" vertical="top"/>
    </xf>
    <xf numFmtId="0" fontId="4" fillId="0" borderId="24" xfId="0" applyFont="1" applyBorder="1" applyAlignment="1">
      <alignment horizontal="left" vertical="top" wrapText="1"/>
    </xf>
    <xf numFmtId="2" fontId="4" fillId="0" borderId="25" xfId="0" applyNumberFormat="1" applyFont="1" applyBorder="1" applyAlignment="1">
      <alignment horizontal="center" vertical="top"/>
    </xf>
    <xf numFmtId="1" fontId="4" fillId="0" borderId="25" xfId="0" applyNumberFormat="1" applyFont="1" applyBorder="1" applyAlignment="1">
      <alignment horizontal="center" vertical="top"/>
    </xf>
    <xf numFmtId="3" fontId="4" fillId="0" borderId="25" xfId="0" applyNumberFormat="1" applyFont="1" applyBorder="1" applyAlignment="1">
      <alignment horizontal="center" vertical="top"/>
    </xf>
    <xf numFmtId="164" fontId="4" fillId="0" borderId="25" xfId="0" applyNumberFormat="1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4" fontId="3" fillId="2" borderId="6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65" fontId="3" fillId="2" borderId="6" xfId="0" applyNumberFormat="1" applyFont="1" applyFill="1" applyBorder="1" applyAlignment="1" applyProtection="1">
      <alignment horizontal="center" vertical="top" wrapText="1"/>
    </xf>
    <xf numFmtId="165" fontId="0" fillId="0" borderId="0" xfId="0" applyNumberFormat="1" applyAlignment="1">
      <alignment horizontal="center"/>
    </xf>
    <xf numFmtId="4" fontId="8" fillId="0" borderId="23" xfId="0" applyNumberFormat="1" applyFont="1" applyFill="1" applyBorder="1" applyAlignment="1">
      <alignment horizontal="center" vertical="top" wrapText="1"/>
    </xf>
    <xf numFmtId="1" fontId="4" fillId="0" borderId="26" xfId="0" applyNumberFormat="1" applyFont="1" applyBorder="1" applyAlignment="1">
      <alignment horizontal="center" vertical="top"/>
    </xf>
    <xf numFmtId="3" fontId="4" fillId="0" borderId="26" xfId="0" applyNumberFormat="1" applyFont="1" applyBorder="1" applyAlignment="1">
      <alignment horizontal="center" vertical="top"/>
    </xf>
    <xf numFmtId="2" fontId="4" fillId="0" borderId="26" xfId="0" applyNumberFormat="1" applyFont="1" applyBorder="1" applyAlignment="1">
      <alignment horizontal="center" vertical="top"/>
    </xf>
    <xf numFmtId="0" fontId="5" fillId="0" borderId="28" xfId="0" applyFont="1" applyBorder="1" applyAlignment="1">
      <alignment horizontal="center" vertical="top"/>
    </xf>
    <xf numFmtId="1" fontId="4" fillId="0" borderId="27" xfId="0" applyNumberFormat="1" applyFont="1" applyBorder="1" applyAlignment="1">
      <alignment horizontal="center" vertical="top"/>
    </xf>
    <xf numFmtId="1" fontId="7" fillId="0" borderId="7" xfId="0" applyNumberFormat="1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vertical="top" wrapText="1"/>
    </xf>
    <xf numFmtId="1" fontId="7" fillId="0" borderId="7" xfId="0" applyNumberFormat="1" applyFont="1" applyFill="1" applyBorder="1" applyAlignment="1">
      <alignment vertical="top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165" fontId="1" fillId="3" borderId="31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0" fillId="0" borderId="33" xfId="0" applyFont="1" applyBorder="1" applyAlignment="1">
      <alignment vertical="top"/>
    </xf>
    <xf numFmtId="0" fontId="10" fillId="0" borderId="34" xfId="0" applyFont="1" applyBorder="1" applyAlignment="1">
      <alignment vertical="top"/>
    </xf>
    <xf numFmtId="0" fontId="10" fillId="0" borderId="35" xfId="0" applyFont="1" applyBorder="1" applyAlignment="1">
      <alignment vertical="top"/>
    </xf>
    <xf numFmtId="4" fontId="8" fillId="0" borderId="20" xfId="0" applyNumberFormat="1" applyFont="1" applyFill="1" applyBorder="1" applyAlignment="1" applyProtection="1">
      <alignment horizontal="right" vertical="top" wrapText="1"/>
    </xf>
    <xf numFmtId="4" fontId="8" fillId="0" borderId="21" xfId="0" applyNumberFormat="1" applyFont="1" applyFill="1" applyBorder="1" applyAlignment="1" applyProtection="1">
      <alignment horizontal="right" vertical="top" wrapText="1"/>
    </xf>
    <xf numFmtId="4" fontId="8" fillId="0" borderId="22" xfId="0" applyNumberFormat="1" applyFont="1" applyFill="1" applyBorder="1" applyAlignment="1" applyProtection="1">
      <alignment horizontal="right" vertical="top" wrapText="1"/>
    </xf>
    <xf numFmtId="4" fontId="8" fillId="0" borderId="2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" fontId="8" fillId="0" borderId="9" xfId="0" applyNumberFormat="1" applyFont="1" applyFill="1" applyBorder="1" applyAlignment="1" applyProtection="1">
      <alignment horizontal="right" vertical="top" wrapText="1"/>
    </xf>
    <xf numFmtId="0" fontId="6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8"/>
  <sheetViews>
    <sheetView tabSelected="1" zoomScale="85" zoomScaleNormal="85" workbookViewId="0">
      <selection activeCell="M96" sqref="M96"/>
    </sheetView>
  </sheetViews>
  <sheetFormatPr defaultRowHeight="15" x14ac:dyDescent="0.25"/>
  <cols>
    <col min="1" max="1" width="4.5703125" customWidth="1"/>
    <col min="2" max="2" width="9.140625" customWidth="1"/>
    <col min="3" max="3" width="29.28515625" style="12" customWidth="1"/>
    <col min="4" max="4" width="25" customWidth="1"/>
    <col min="5" max="5" width="17.28515625" customWidth="1"/>
    <col min="6" max="6" width="7.140625" style="47" customWidth="1"/>
    <col min="7" max="7" width="17.140625" style="47" customWidth="1"/>
    <col min="8" max="8" width="14" style="49" customWidth="1"/>
    <col min="9" max="9" width="22.85546875" style="47" customWidth="1"/>
  </cols>
  <sheetData>
    <row r="1" spans="1:19" ht="48" customHeight="1" x14ac:dyDescent="0.25">
      <c r="B1" s="1"/>
      <c r="C1" s="10"/>
      <c r="D1" s="1"/>
      <c r="E1" s="1"/>
      <c r="F1" s="1"/>
      <c r="G1" s="1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48" customHeight="1" x14ac:dyDescent="0.25">
      <c r="B2" s="68" t="s">
        <v>127</v>
      </c>
      <c r="C2" s="69"/>
      <c r="D2" s="69"/>
      <c r="E2" s="69"/>
      <c r="F2" s="69"/>
      <c r="G2" s="69"/>
      <c r="H2" s="69"/>
      <c r="I2" s="69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5.75" thickBot="1" x14ac:dyDescent="0.3">
      <c r="B3" s="1"/>
      <c r="C3" s="10"/>
      <c r="D3" s="1"/>
      <c r="E3" s="1"/>
      <c r="F3" s="1"/>
      <c r="G3" s="1"/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57" customHeight="1" thickBot="1" x14ac:dyDescent="0.3">
      <c r="B4" s="59" t="s">
        <v>1</v>
      </c>
      <c r="C4" s="60" t="s">
        <v>0</v>
      </c>
      <c r="D4" s="61" t="s">
        <v>12</v>
      </c>
      <c r="E4" s="61" t="s">
        <v>13</v>
      </c>
      <c r="F4" s="61" t="s">
        <v>5</v>
      </c>
      <c r="G4" s="62" t="s">
        <v>6</v>
      </c>
      <c r="H4" s="63" t="s">
        <v>2</v>
      </c>
      <c r="I4" s="64" t="s">
        <v>7</v>
      </c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s="13" customFormat="1" ht="42" customHeight="1" x14ac:dyDescent="0.25">
      <c r="B5" s="31"/>
      <c r="C5" s="81" t="s">
        <v>90</v>
      </c>
      <c r="D5" s="82"/>
      <c r="E5" s="82"/>
      <c r="F5" s="82"/>
      <c r="G5" s="82"/>
      <c r="H5" s="82"/>
      <c r="I5" s="83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19" s="13" customFormat="1" ht="21.75" customHeight="1" x14ac:dyDescent="0.25">
      <c r="B6" s="65" t="s">
        <v>91</v>
      </c>
      <c r="C6" s="66"/>
      <c r="D6" s="66"/>
      <c r="E6" s="66"/>
      <c r="F6" s="66"/>
      <c r="G6" s="66"/>
      <c r="H6" s="66"/>
      <c r="I6" s="67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s="13" customFormat="1" ht="48.75" customHeight="1" x14ac:dyDescent="0.25">
      <c r="A7" s="15"/>
      <c r="B7" s="22">
        <v>1</v>
      </c>
      <c r="C7" s="40" t="s">
        <v>14</v>
      </c>
      <c r="D7" s="40" t="s">
        <v>121</v>
      </c>
      <c r="E7" s="56" t="s">
        <v>105</v>
      </c>
      <c r="F7" s="45" t="s">
        <v>9</v>
      </c>
      <c r="G7" s="41">
        <v>146.66999999999999</v>
      </c>
      <c r="H7" s="42">
        <v>60</v>
      </c>
      <c r="I7" s="32">
        <f>G7*H7</f>
        <v>8800.1999999999989</v>
      </c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s="13" customFormat="1" ht="30" x14ac:dyDescent="0.25">
      <c r="A8" s="15"/>
      <c r="B8" s="22">
        <v>2</v>
      </c>
      <c r="C8" s="40" t="s">
        <v>56</v>
      </c>
      <c r="D8" s="40" t="s">
        <v>70</v>
      </c>
      <c r="E8" s="56" t="s">
        <v>105</v>
      </c>
      <c r="F8" s="45" t="s">
        <v>11</v>
      </c>
      <c r="G8" s="41">
        <v>109.72</v>
      </c>
      <c r="H8" s="42">
        <v>40</v>
      </c>
      <c r="I8" s="32">
        <f t="shared" ref="I8:I49" si="0">G8*H8</f>
        <v>4388.8</v>
      </c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19" s="13" customFormat="1" ht="30" x14ac:dyDescent="0.25">
      <c r="A9" s="15"/>
      <c r="B9" s="22">
        <v>3</v>
      </c>
      <c r="C9" s="40" t="s">
        <v>48</v>
      </c>
      <c r="D9" s="40" t="s">
        <v>52</v>
      </c>
      <c r="E9" s="36" t="s">
        <v>106</v>
      </c>
      <c r="F9" s="45" t="s">
        <v>11</v>
      </c>
      <c r="G9" s="41">
        <v>55.37</v>
      </c>
      <c r="H9" s="42">
        <v>950</v>
      </c>
      <c r="I9" s="32">
        <f t="shared" si="0"/>
        <v>52601.5</v>
      </c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s="13" customFormat="1" ht="30.75" customHeight="1" x14ac:dyDescent="0.25">
      <c r="A10" s="15"/>
      <c r="B10" s="22">
        <v>4</v>
      </c>
      <c r="C10" s="40" t="s">
        <v>48</v>
      </c>
      <c r="D10" s="40" t="s">
        <v>71</v>
      </c>
      <c r="E10" s="36" t="s">
        <v>106</v>
      </c>
      <c r="F10" s="45" t="s">
        <v>11</v>
      </c>
      <c r="G10" s="41">
        <v>55.37</v>
      </c>
      <c r="H10" s="42">
        <v>500</v>
      </c>
      <c r="I10" s="32">
        <f t="shared" si="0"/>
        <v>27685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s="13" customFormat="1" ht="30" x14ac:dyDescent="0.25">
      <c r="A11" s="15"/>
      <c r="B11" s="22">
        <v>5</v>
      </c>
      <c r="C11" s="40" t="s">
        <v>55</v>
      </c>
      <c r="D11" s="40" t="s">
        <v>53</v>
      </c>
      <c r="E11" s="36" t="s">
        <v>107</v>
      </c>
      <c r="F11" s="45" t="s">
        <v>11</v>
      </c>
      <c r="G11" s="41">
        <v>52.3</v>
      </c>
      <c r="H11" s="42">
        <v>800</v>
      </c>
      <c r="I11" s="32">
        <f t="shared" si="0"/>
        <v>41840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s="13" customFormat="1" ht="45" x14ac:dyDescent="0.25">
      <c r="A12" s="15"/>
      <c r="B12" s="22">
        <v>6</v>
      </c>
      <c r="C12" s="40" t="s">
        <v>49</v>
      </c>
      <c r="D12" s="40" t="s">
        <v>72</v>
      </c>
      <c r="E12" s="36" t="s">
        <v>108</v>
      </c>
      <c r="F12" s="45" t="s">
        <v>11</v>
      </c>
      <c r="G12" s="41">
        <v>126.9</v>
      </c>
      <c r="H12" s="42">
        <v>510</v>
      </c>
      <c r="I12" s="32">
        <f t="shared" si="0"/>
        <v>64719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s="13" customFormat="1" ht="16.5" customHeight="1" x14ac:dyDescent="0.25">
      <c r="A13" s="15"/>
      <c r="B13" s="22">
        <v>7</v>
      </c>
      <c r="C13" s="40" t="s">
        <v>15</v>
      </c>
      <c r="D13" s="40" t="s">
        <v>73</v>
      </c>
      <c r="E13" s="36" t="s">
        <v>109</v>
      </c>
      <c r="F13" s="45" t="s">
        <v>11</v>
      </c>
      <c r="G13" s="41">
        <v>70.27</v>
      </c>
      <c r="H13" s="43">
        <v>1450</v>
      </c>
      <c r="I13" s="32">
        <f t="shared" si="0"/>
        <v>101891.5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s="13" customFormat="1" ht="16.5" customHeight="1" x14ac:dyDescent="0.25">
      <c r="A14" s="15"/>
      <c r="B14" s="22">
        <v>8</v>
      </c>
      <c r="C14" s="40" t="s">
        <v>15</v>
      </c>
      <c r="D14" s="40" t="s">
        <v>32</v>
      </c>
      <c r="E14" s="36" t="s">
        <v>108</v>
      </c>
      <c r="F14" s="45" t="s">
        <v>11</v>
      </c>
      <c r="G14" s="41">
        <v>112.38</v>
      </c>
      <c r="H14" s="42">
        <v>200</v>
      </c>
      <c r="I14" s="32">
        <f t="shared" si="0"/>
        <v>22476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s="13" customFormat="1" ht="30" customHeight="1" x14ac:dyDescent="0.25">
      <c r="A15" s="15"/>
      <c r="B15" s="22">
        <v>9</v>
      </c>
      <c r="C15" s="40" t="s">
        <v>16</v>
      </c>
      <c r="D15" s="40" t="s">
        <v>33</v>
      </c>
      <c r="E15" s="56" t="s">
        <v>110</v>
      </c>
      <c r="F15" s="45" t="s">
        <v>9</v>
      </c>
      <c r="G15" s="41">
        <v>131.16</v>
      </c>
      <c r="H15" s="44">
        <v>427.6</v>
      </c>
      <c r="I15" s="32">
        <f t="shared" si="0"/>
        <v>56084.016000000003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s="13" customFormat="1" ht="30" x14ac:dyDescent="0.25">
      <c r="A16" s="15"/>
      <c r="B16" s="22">
        <v>10</v>
      </c>
      <c r="C16" s="40" t="s">
        <v>17</v>
      </c>
      <c r="D16" s="40" t="s">
        <v>122</v>
      </c>
      <c r="E16" s="36" t="s">
        <v>111</v>
      </c>
      <c r="F16" s="45" t="s">
        <v>11</v>
      </c>
      <c r="G16" s="41">
        <v>461.43</v>
      </c>
      <c r="H16" s="42">
        <v>400</v>
      </c>
      <c r="I16" s="32">
        <f t="shared" si="0"/>
        <v>184572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s="13" customFormat="1" ht="30" x14ac:dyDescent="0.25">
      <c r="A17" s="15"/>
      <c r="B17" s="22">
        <v>11</v>
      </c>
      <c r="C17" s="40" t="s">
        <v>18</v>
      </c>
      <c r="D17" s="40" t="s">
        <v>74</v>
      </c>
      <c r="E17" s="36" t="s">
        <v>107</v>
      </c>
      <c r="F17" s="45" t="s">
        <v>11</v>
      </c>
      <c r="G17" s="41">
        <v>126.93</v>
      </c>
      <c r="H17" s="42">
        <v>200</v>
      </c>
      <c r="I17" s="32">
        <f t="shared" si="0"/>
        <v>25386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s="13" customFormat="1" ht="21" customHeight="1" x14ac:dyDescent="0.25">
      <c r="A18" s="15"/>
      <c r="B18" s="22">
        <v>12</v>
      </c>
      <c r="C18" s="40" t="s">
        <v>18</v>
      </c>
      <c r="D18" s="40" t="s">
        <v>75</v>
      </c>
      <c r="E18" s="36" t="s">
        <v>107</v>
      </c>
      <c r="F18" s="45" t="s">
        <v>11</v>
      </c>
      <c r="G18" s="41">
        <v>67.83</v>
      </c>
      <c r="H18" s="42">
        <v>200</v>
      </c>
      <c r="I18" s="32">
        <f t="shared" si="0"/>
        <v>13566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19" s="13" customFormat="1" ht="20.25" customHeight="1" x14ac:dyDescent="0.25">
      <c r="A19" s="15"/>
      <c r="B19" s="22">
        <v>13</v>
      </c>
      <c r="C19" s="40" t="s">
        <v>18</v>
      </c>
      <c r="D19" s="40" t="s">
        <v>34</v>
      </c>
      <c r="E19" s="36" t="s">
        <v>112</v>
      </c>
      <c r="F19" s="45" t="s">
        <v>11</v>
      </c>
      <c r="G19" s="41">
        <v>79.75</v>
      </c>
      <c r="H19" s="42">
        <v>430</v>
      </c>
      <c r="I19" s="32">
        <f t="shared" si="0"/>
        <v>34292.5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s="13" customFormat="1" x14ac:dyDescent="0.25">
      <c r="A20" s="15"/>
      <c r="B20" s="22">
        <v>14</v>
      </c>
      <c r="C20" s="40" t="s">
        <v>19</v>
      </c>
      <c r="D20" s="40" t="s">
        <v>35</v>
      </c>
      <c r="E20" s="36" t="s">
        <v>112</v>
      </c>
      <c r="F20" s="45" t="s">
        <v>11</v>
      </c>
      <c r="G20" s="41">
        <v>73.27</v>
      </c>
      <c r="H20" s="43">
        <v>1310</v>
      </c>
      <c r="I20" s="32">
        <f t="shared" si="0"/>
        <v>95983.7</v>
      </c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s="13" customFormat="1" x14ac:dyDescent="0.25">
      <c r="A21" s="15"/>
      <c r="B21" s="22">
        <v>15</v>
      </c>
      <c r="C21" s="40" t="s">
        <v>50</v>
      </c>
      <c r="D21" s="40" t="s">
        <v>36</v>
      </c>
      <c r="E21" s="36" t="s">
        <v>112</v>
      </c>
      <c r="F21" s="45" t="s">
        <v>11</v>
      </c>
      <c r="G21" s="41">
        <v>76.319999999999993</v>
      </c>
      <c r="H21" s="43">
        <v>1296</v>
      </c>
      <c r="I21" s="32">
        <f t="shared" si="0"/>
        <v>98910.719999999987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s="13" customFormat="1" ht="20.25" customHeight="1" x14ac:dyDescent="0.25">
      <c r="A22" s="15"/>
      <c r="B22" s="22">
        <v>16</v>
      </c>
      <c r="C22" s="40" t="s">
        <v>51</v>
      </c>
      <c r="D22" s="40" t="s">
        <v>37</v>
      </c>
      <c r="E22" s="36" t="s">
        <v>112</v>
      </c>
      <c r="F22" s="45" t="s">
        <v>11</v>
      </c>
      <c r="G22" s="41">
        <v>70.87</v>
      </c>
      <c r="H22" s="42">
        <v>600</v>
      </c>
      <c r="I22" s="32">
        <f t="shared" si="0"/>
        <v>42522</v>
      </c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s="13" customFormat="1" ht="45" x14ac:dyDescent="0.25">
      <c r="A23" s="15"/>
      <c r="B23" s="22">
        <v>17</v>
      </c>
      <c r="C23" s="40" t="s">
        <v>20</v>
      </c>
      <c r="D23" s="40" t="s">
        <v>38</v>
      </c>
      <c r="E23" s="36" t="s">
        <v>113</v>
      </c>
      <c r="F23" s="45" t="s">
        <v>11</v>
      </c>
      <c r="G23" s="41">
        <v>92.28</v>
      </c>
      <c r="H23" s="42">
        <v>2</v>
      </c>
      <c r="I23" s="32">
        <f t="shared" si="0"/>
        <v>184.56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s="13" customFormat="1" ht="38.25" customHeight="1" x14ac:dyDescent="0.25">
      <c r="A24" s="15"/>
      <c r="B24" s="22">
        <v>18</v>
      </c>
      <c r="C24" s="40" t="s">
        <v>21</v>
      </c>
      <c r="D24" s="40" t="s">
        <v>39</v>
      </c>
      <c r="E24" s="36" t="s">
        <v>113</v>
      </c>
      <c r="F24" s="45" t="s">
        <v>11</v>
      </c>
      <c r="G24" s="41">
        <v>583.88</v>
      </c>
      <c r="H24" s="42">
        <v>200</v>
      </c>
      <c r="I24" s="32">
        <f t="shared" si="0"/>
        <v>116776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s="13" customFormat="1" ht="37.5" customHeight="1" x14ac:dyDescent="0.25">
      <c r="A25" s="15"/>
      <c r="B25" s="22">
        <v>19</v>
      </c>
      <c r="C25" s="40" t="s">
        <v>57</v>
      </c>
      <c r="D25" s="40" t="s">
        <v>76</v>
      </c>
      <c r="E25" s="36" t="s">
        <v>113</v>
      </c>
      <c r="F25" s="45" t="s">
        <v>11</v>
      </c>
      <c r="G25" s="41">
        <v>92.28</v>
      </c>
      <c r="H25" s="42">
        <v>130</v>
      </c>
      <c r="I25" s="32">
        <f t="shared" si="0"/>
        <v>11996.4</v>
      </c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s="13" customFormat="1" ht="31.5" customHeight="1" x14ac:dyDescent="0.25">
      <c r="A26" s="15"/>
      <c r="B26" s="22">
        <v>20</v>
      </c>
      <c r="C26" s="40" t="s">
        <v>22</v>
      </c>
      <c r="D26" s="40" t="s">
        <v>77</v>
      </c>
      <c r="E26" s="36" t="s">
        <v>114</v>
      </c>
      <c r="F26" s="45" t="s">
        <v>11</v>
      </c>
      <c r="G26" s="41">
        <v>203.03</v>
      </c>
      <c r="H26" s="42">
        <v>916</v>
      </c>
      <c r="I26" s="32">
        <f t="shared" si="0"/>
        <v>185975.48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s="13" customFormat="1" ht="33.75" customHeight="1" x14ac:dyDescent="0.25">
      <c r="A27" s="15"/>
      <c r="B27" s="22">
        <v>21</v>
      </c>
      <c r="C27" s="40" t="s">
        <v>22</v>
      </c>
      <c r="D27" s="40" t="s">
        <v>78</v>
      </c>
      <c r="E27" s="36" t="s">
        <v>112</v>
      </c>
      <c r="F27" s="45" t="s">
        <v>11</v>
      </c>
      <c r="G27" s="41">
        <v>92.28</v>
      </c>
      <c r="H27" s="43">
        <v>4080</v>
      </c>
      <c r="I27" s="32">
        <f t="shared" si="0"/>
        <v>376502.4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1:19" s="13" customFormat="1" ht="49.5" customHeight="1" x14ac:dyDescent="0.25">
      <c r="A28" s="15"/>
      <c r="B28" s="22">
        <v>22</v>
      </c>
      <c r="C28" s="40" t="s">
        <v>58</v>
      </c>
      <c r="D28" s="40" t="s">
        <v>123</v>
      </c>
      <c r="E28" s="36" t="s">
        <v>115</v>
      </c>
      <c r="F28" s="45" t="s">
        <v>11</v>
      </c>
      <c r="G28" s="41">
        <v>509.61</v>
      </c>
      <c r="H28" s="42">
        <v>50</v>
      </c>
      <c r="I28" s="32">
        <f t="shared" si="0"/>
        <v>25480.5</v>
      </c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s="13" customFormat="1" ht="40.5" customHeight="1" x14ac:dyDescent="0.25">
      <c r="A29" s="15"/>
      <c r="B29" s="22">
        <v>23</v>
      </c>
      <c r="C29" s="40" t="s">
        <v>59</v>
      </c>
      <c r="D29" s="40" t="s">
        <v>79</v>
      </c>
      <c r="E29" s="36" t="s">
        <v>112</v>
      </c>
      <c r="F29" s="45" t="s">
        <v>11</v>
      </c>
      <c r="G29" s="41">
        <v>98.43</v>
      </c>
      <c r="H29" s="42">
        <v>400</v>
      </c>
      <c r="I29" s="32">
        <f t="shared" si="0"/>
        <v>39372</v>
      </c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1:19" s="13" customFormat="1" ht="50.25" customHeight="1" x14ac:dyDescent="0.25">
      <c r="A30" s="15"/>
      <c r="B30" s="22">
        <v>24</v>
      </c>
      <c r="C30" s="40" t="s">
        <v>60</v>
      </c>
      <c r="D30" s="40" t="s">
        <v>80</v>
      </c>
      <c r="E30" s="36" t="s">
        <v>107</v>
      </c>
      <c r="F30" s="45" t="s">
        <v>11</v>
      </c>
      <c r="G30" s="41">
        <v>98.43</v>
      </c>
      <c r="H30" s="42">
        <v>60</v>
      </c>
      <c r="I30" s="32">
        <f t="shared" si="0"/>
        <v>5905.8</v>
      </c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1:19" s="13" customFormat="1" ht="32.25" customHeight="1" x14ac:dyDescent="0.25">
      <c r="A31" s="15"/>
      <c r="B31" s="22">
        <v>25</v>
      </c>
      <c r="C31" s="40" t="s">
        <v>23</v>
      </c>
      <c r="D31" s="40" t="s">
        <v>40</v>
      </c>
      <c r="E31" s="36" t="s">
        <v>112</v>
      </c>
      <c r="F31" s="45" t="s">
        <v>11</v>
      </c>
      <c r="G31" s="41">
        <v>222.8</v>
      </c>
      <c r="H31" s="43">
        <v>1066</v>
      </c>
      <c r="I31" s="32">
        <f t="shared" si="0"/>
        <v>237504.80000000002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s="13" customFormat="1" ht="48" customHeight="1" x14ac:dyDescent="0.25">
      <c r="A32" s="15"/>
      <c r="B32" s="22">
        <v>26</v>
      </c>
      <c r="C32" s="40" t="s">
        <v>24</v>
      </c>
      <c r="D32" s="40" t="s">
        <v>41</v>
      </c>
      <c r="E32" s="36" t="s">
        <v>112</v>
      </c>
      <c r="F32" s="45" t="s">
        <v>11</v>
      </c>
      <c r="G32" s="41">
        <v>191.91</v>
      </c>
      <c r="H32" s="42">
        <v>580</v>
      </c>
      <c r="I32" s="32">
        <f t="shared" si="0"/>
        <v>111307.8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</row>
    <row r="33" spans="1:19" s="13" customFormat="1" ht="48.75" customHeight="1" x14ac:dyDescent="0.25">
      <c r="A33" s="15"/>
      <c r="B33" s="22">
        <v>27</v>
      </c>
      <c r="C33" s="40" t="s">
        <v>61</v>
      </c>
      <c r="D33" s="40" t="s">
        <v>124</v>
      </c>
      <c r="E33" s="36" t="s">
        <v>107</v>
      </c>
      <c r="F33" s="45" t="s">
        <v>11</v>
      </c>
      <c r="G33" s="41">
        <v>297.36</v>
      </c>
      <c r="H33" s="42">
        <v>100</v>
      </c>
      <c r="I33" s="32">
        <f t="shared" si="0"/>
        <v>29736</v>
      </c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1:19" s="13" customFormat="1" ht="47.25" customHeight="1" x14ac:dyDescent="0.25">
      <c r="A34" s="15"/>
      <c r="B34" s="22">
        <v>28</v>
      </c>
      <c r="C34" s="40" t="s">
        <v>62</v>
      </c>
      <c r="D34" s="40" t="s">
        <v>81</v>
      </c>
      <c r="E34" s="36" t="s">
        <v>111</v>
      </c>
      <c r="F34" s="45" t="s">
        <v>11</v>
      </c>
      <c r="G34" s="41">
        <v>442.96</v>
      </c>
      <c r="H34" s="42">
        <v>40</v>
      </c>
      <c r="I34" s="32">
        <f t="shared" si="0"/>
        <v>17718.399999999998</v>
      </c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1:19" s="13" customFormat="1" ht="29.25" customHeight="1" x14ac:dyDescent="0.25">
      <c r="A35" s="15"/>
      <c r="B35" s="22">
        <v>29</v>
      </c>
      <c r="C35" s="40" t="s">
        <v>25</v>
      </c>
      <c r="D35" s="40" t="s">
        <v>42</v>
      </c>
      <c r="E35" s="36" t="s">
        <v>112</v>
      </c>
      <c r="F35" s="45" t="s">
        <v>11</v>
      </c>
      <c r="G35" s="41">
        <v>60.87</v>
      </c>
      <c r="H35" s="42">
        <v>200</v>
      </c>
      <c r="I35" s="32">
        <f t="shared" si="0"/>
        <v>12174</v>
      </c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1:19" s="13" customFormat="1" ht="18" customHeight="1" x14ac:dyDescent="0.25">
      <c r="A36" s="15"/>
      <c r="B36" s="22">
        <v>30</v>
      </c>
      <c r="C36" s="40" t="s">
        <v>26</v>
      </c>
      <c r="D36" s="40" t="s">
        <v>43</v>
      </c>
      <c r="E36" s="36" t="s">
        <v>112</v>
      </c>
      <c r="F36" s="45" t="s">
        <v>11</v>
      </c>
      <c r="G36" s="41">
        <v>63.86</v>
      </c>
      <c r="H36" s="43">
        <v>2110</v>
      </c>
      <c r="I36" s="32">
        <f t="shared" si="0"/>
        <v>134744.6</v>
      </c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1:19" s="13" customFormat="1" ht="21" customHeight="1" x14ac:dyDescent="0.25">
      <c r="A37" s="15"/>
      <c r="B37" s="22">
        <v>31</v>
      </c>
      <c r="C37" s="40" t="s">
        <v>63</v>
      </c>
      <c r="D37" s="40" t="s">
        <v>82</v>
      </c>
      <c r="E37" s="36" t="s">
        <v>112</v>
      </c>
      <c r="F37" s="45" t="s">
        <v>11</v>
      </c>
      <c r="G37" s="41">
        <v>76.900000000000006</v>
      </c>
      <c r="H37" s="44">
        <v>430.5</v>
      </c>
      <c r="I37" s="32">
        <f t="shared" si="0"/>
        <v>33105.450000000004</v>
      </c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spans="1:19" s="13" customFormat="1" ht="19.5" customHeight="1" x14ac:dyDescent="0.25">
      <c r="A38" s="15"/>
      <c r="B38" s="22">
        <v>32</v>
      </c>
      <c r="C38" s="40" t="s">
        <v>27</v>
      </c>
      <c r="D38" s="40" t="s">
        <v>44</v>
      </c>
      <c r="E38" s="36" t="s">
        <v>112</v>
      </c>
      <c r="F38" s="45" t="s">
        <v>11</v>
      </c>
      <c r="G38" s="41">
        <v>72.84</v>
      </c>
      <c r="H38" s="43">
        <v>2749</v>
      </c>
      <c r="I38" s="32">
        <f t="shared" si="0"/>
        <v>200237.16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1:19" s="13" customFormat="1" ht="19.5" customHeight="1" x14ac:dyDescent="0.25">
      <c r="A39" s="15"/>
      <c r="B39" s="22">
        <v>33</v>
      </c>
      <c r="C39" s="40" t="s">
        <v>28</v>
      </c>
      <c r="D39" s="40" t="s">
        <v>45</v>
      </c>
      <c r="E39" s="36" t="s">
        <v>112</v>
      </c>
      <c r="F39" s="45" t="s">
        <v>11</v>
      </c>
      <c r="G39" s="41">
        <v>67.2</v>
      </c>
      <c r="H39" s="42">
        <v>200</v>
      </c>
      <c r="I39" s="32">
        <f t="shared" si="0"/>
        <v>13440</v>
      </c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1:19" s="13" customFormat="1" ht="50.25" customHeight="1" x14ac:dyDescent="0.25">
      <c r="A40" s="15"/>
      <c r="B40" s="22">
        <v>34</v>
      </c>
      <c r="C40" s="40" t="s">
        <v>64</v>
      </c>
      <c r="D40" s="40" t="s">
        <v>125</v>
      </c>
      <c r="E40" s="36" t="s">
        <v>111</v>
      </c>
      <c r="F40" s="45" t="s">
        <v>11</v>
      </c>
      <c r="G40" s="41">
        <v>688.03</v>
      </c>
      <c r="H40" s="42">
        <v>40</v>
      </c>
      <c r="I40" s="32">
        <f t="shared" si="0"/>
        <v>27521.199999999997</v>
      </c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1:19" s="13" customFormat="1" ht="30" x14ac:dyDescent="0.25">
      <c r="A41" s="15"/>
      <c r="B41" s="22">
        <v>35</v>
      </c>
      <c r="C41" s="40" t="s">
        <v>65</v>
      </c>
      <c r="D41" s="40" t="s">
        <v>83</v>
      </c>
      <c r="E41" s="36" t="s">
        <v>112</v>
      </c>
      <c r="F41" s="45" t="s">
        <v>11</v>
      </c>
      <c r="G41" s="41">
        <v>87.16</v>
      </c>
      <c r="H41" s="43">
        <v>1100</v>
      </c>
      <c r="I41" s="32">
        <f t="shared" si="0"/>
        <v>95876</v>
      </c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1:19" s="13" customFormat="1" ht="45" x14ac:dyDescent="0.25">
      <c r="A42" s="15"/>
      <c r="B42" s="22">
        <v>36</v>
      </c>
      <c r="C42" s="40" t="s">
        <v>66</v>
      </c>
      <c r="D42" s="40" t="s">
        <v>84</v>
      </c>
      <c r="E42" s="36" t="s">
        <v>112</v>
      </c>
      <c r="F42" s="45" t="s">
        <v>11</v>
      </c>
      <c r="G42" s="41">
        <v>87.16</v>
      </c>
      <c r="H42" s="42">
        <v>600</v>
      </c>
      <c r="I42" s="32">
        <f t="shared" si="0"/>
        <v>52296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spans="1:19" s="13" customFormat="1" ht="40.5" customHeight="1" x14ac:dyDescent="0.25">
      <c r="A43" s="15"/>
      <c r="B43" s="22">
        <v>37</v>
      </c>
      <c r="C43" s="40" t="s">
        <v>67</v>
      </c>
      <c r="D43" s="40" t="s">
        <v>85</v>
      </c>
      <c r="E43" s="36" t="s">
        <v>112</v>
      </c>
      <c r="F43" s="45" t="s">
        <v>11</v>
      </c>
      <c r="G43" s="41">
        <v>87.16</v>
      </c>
      <c r="H43" s="42">
        <v>645</v>
      </c>
      <c r="I43" s="32">
        <f t="shared" si="0"/>
        <v>56218.2</v>
      </c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s="13" customFormat="1" ht="30" x14ac:dyDescent="0.25">
      <c r="A44" s="15"/>
      <c r="B44" s="22">
        <v>38</v>
      </c>
      <c r="C44" s="40" t="s">
        <v>29</v>
      </c>
      <c r="D44" s="40" t="s">
        <v>86</v>
      </c>
      <c r="E44" s="36" t="s">
        <v>116</v>
      </c>
      <c r="F44" s="45" t="s">
        <v>11</v>
      </c>
      <c r="G44" s="41">
        <v>169.19</v>
      </c>
      <c r="H44" s="42">
        <v>553</v>
      </c>
      <c r="I44" s="32">
        <f t="shared" si="0"/>
        <v>93562.069999999992</v>
      </c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s="13" customFormat="1" ht="45" x14ac:dyDescent="0.25">
      <c r="A45" s="15"/>
      <c r="B45" s="22">
        <v>39</v>
      </c>
      <c r="C45" s="40" t="s">
        <v>29</v>
      </c>
      <c r="D45" s="40" t="s">
        <v>87</v>
      </c>
      <c r="E45" s="56" t="s">
        <v>113</v>
      </c>
      <c r="F45" s="45" t="s">
        <v>11</v>
      </c>
      <c r="G45" s="41">
        <v>532.17999999999995</v>
      </c>
      <c r="H45" s="42">
        <v>10</v>
      </c>
      <c r="I45" s="32">
        <f t="shared" si="0"/>
        <v>5321.7999999999993</v>
      </c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s="13" customFormat="1" ht="36.75" customHeight="1" x14ac:dyDescent="0.25">
      <c r="A46" s="15"/>
      <c r="B46" s="22">
        <v>40</v>
      </c>
      <c r="C46" s="40" t="s">
        <v>30</v>
      </c>
      <c r="D46" s="40" t="s">
        <v>46</v>
      </c>
      <c r="E46" s="36" t="s">
        <v>112</v>
      </c>
      <c r="F46" s="45" t="s">
        <v>11</v>
      </c>
      <c r="G46" s="41">
        <v>94.33</v>
      </c>
      <c r="H46" s="42">
        <v>930</v>
      </c>
      <c r="I46" s="32">
        <f t="shared" si="0"/>
        <v>87726.9</v>
      </c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s="13" customFormat="1" ht="30" x14ac:dyDescent="0.25">
      <c r="A47" s="15"/>
      <c r="B47" s="22">
        <v>41</v>
      </c>
      <c r="C47" s="40" t="s">
        <v>68</v>
      </c>
      <c r="D47" s="40" t="s">
        <v>88</v>
      </c>
      <c r="E47" s="36" t="s">
        <v>112</v>
      </c>
      <c r="F47" s="45" t="s">
        <v>11</v>
      </c>
      <c r="G47" s="41">
        <v>115.87</v>
      </c>
      <c r="H47" s="42">
        <v>433</v>
      </c>
      <c r="I47" s="32">
        <f t="shared" si="0"/>
        <v>50171.71</v>
      </c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1:19" s="13" customFormat="1" ht="30" x14ac:dyDescent="0.25">
      <c r="A48" s="15"/>
      <c r="B48" s="22">
        <v>42</v>
      </c>
      <c r="C48" s="40" t="s">
        <v>31</v>
      </c>
      <c r="D48" s="40" t="s">
        <v>47</v>
      </c>
      <c r="E48" s="36" t="s">
        <v>112</v>
      </c>
      <c r="F48" s="45" t="s">
        <v>11</v>
      </c>
      <c r="G48" s="41">
        <v>74.599999999999994</v>
      </c>
      <c r="H48" s="42">
        <v>600</v>
      </c>
      <c r="I48" s="32">
        <f t="shared" si="0"/>
        <v>44760</v>
      </c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19" s="13" customFormat="1" ht="35.25" customHeight="1" x14ac:dyDescent="0.25">
      <c r="A49" s="15"/>
      <c r="B49" s="22">
        <v>43</v>
      </c>
      <c r="C49" s="40" t="s">
        <v>69</v>
      </c>
      <c r="D49" s="40" t="s">
        <v>89</v>
      </c>
      <c r="E49" s="56" t="s">
        <v>117</v>
      </c>
      <c r="F49" s="45" t="s">
        <v>54</v>
      </c>
      <c r="G49" s="41">
        <v>102.54</v>
      </c>
      <c r="H49" s="42">
        <v>10</v>
      </c>
      <c r="I49" s="32">
        <f t="shared" si="0"/>
        <v>1025.4000000000001</v>
      </c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1:19" s="21" customFormat="1" ht="14.25" x14ac:dyDescent="0.25">
      <c r="A50" s="18"/>
      <c r="B50" s="39"/>
      <c r="C50" s="19" t="s">
        <v>10</v>
      </c>
      <c r="D50" s="8"/>
      <c r="E50" s="33"/>
      <c r="F50" s="34"/>
      <c r="G50" s="37"/>
      <c r="H50" s="35"/>
      <c r="I50" s="20">
        <f>SUM(I7:I49)</f>
        <v>2942359.5660000001</v>
      </c>
      <c r="J50" s="9"/>
      <c r="K50" s="9"/>
      <c r="L50" s="9"/>
      <c r="M50" s="9"/>
      <c r="N50" s="9"/>
      <c r="O50" s="9"/>
      <c r="P50" s="9"/>
      <c r="Q50" s="9"/>
      <c r="R50" s="9"/>
      <c r="S50" s="9"/>
    </row>
    <row r="51" spans="1:19" s="21" customFormat="1" ht="29.25" customHeight="1" x14ac:dyDescent="0.25">
      <c r="A51" s="18"/>
      <c r="B51" s="65" t="s">
        <v>92</v>
      </c>
      <c r="C51" s="66"/>
      <c r="D51" s="66"/>
      <c r="E51" s="66"/>
      <c r="F51" s="66"/>
      <c r="G51" s="66"/>
      <c r="H51" s="66"/>
      <c r="I51" s="67"/>
      <c r="J51" s="9"/>
      <c r="K51" s="9"/>
      <c r="L51" s="9"/>
      <c r="M51" s="9"/>
      <c r="N51" s="9"/>
      <c r="O51" s="9"/>
      <c r="P51" s="9"/>
      <c r="Q51" s="9"/>
      <c r="R51" s="9"/>
      <c r="S51" s="9"/>
    </row>
    <row r="52" spans="1:19" s="13" customFormat="1" ht="30" x14ac:dyDescent="0.25">
      <c r="A52" s="15"/>
      <c r="B52" s="16">
        <v>1</v>
      </c>
      <c r="C52" s="40" t="s">
        <v>56</v>
      </c>
      <c r="D52" s="40" t="s">
        <v>70</v>
      </c>
      <c r="E52" s="57" t="s">
        <v>111</v>
      </c>
      <c r="F52" s="45" t="s">
        <v>11</v>
      </c>
      <c r="G52" s="41">
        <v>109.72</v>
      </c>
      <c r="H52" s="51">
        <v>40</v>
      </c>
      <c r="I52" s="17">
        <f t="shared" ref="I52:I82" si="1">G52*H52</f>
        <v>4388.8</v>
      </c>
      <c r="J52" s="14"/>
      <c r="K52" s="14"/>
      <c r="L52" s="14"/>
      <c r="M52" s="14"/>
      <c r="N52" s="14"/>
      <c r="O52" s="14"/>
      <c r="P52" s="14"/>
      <c r="Q52" s="14"/>
      <c r="R52" s="14"/>
      <c r="S52" s="14"/>
    </row>
    <row r="53" spans="1:19" s="13" customFormat="1" ht="15" customHeight="1" x14ac:dyDescent="0.25">
      <c r="A53" s="15"/>
      <c r="B53" s="16">
        <v>2</v>
      </c>
      <c r="C53" s="40" t="s">
        <v>48</v>
      </c>
      <c r="D53" s="40" t="s">
        <v>71</v>
      </c>
      <c r="E53" s="57" t="s">
        <v>118</v>
      </c>
      <c r="F53" s="45" t="s">
        <v>11</v>
      </c>
      <c r="G53" s="41">
        <v>55.37</v>
      </c>
      <c r="H53" s="51">
        <v>200</v>
      </c>
      <c r="I53" s="17">
        <f t="shared" si="1"/>
        <v>11074</v>
      </c>
      <c r="J53" s="14"/>
      <c r="K53" s="14"/>
      <c r="L53" s="14"/>
      <c r="M53" s="14"/>
      <c r="N53" s="14"/>
      <c r="O53" s="14"/>
      <c r="P53" s="14"/>
      <c r="Q53" s="14"/>
      <c r="R53" s="14"/>
      <c r="S53" s="14"/>
    </row>
    <row r="54" spans="1:19" s="13" customFormat="1" ht="20.25" customHeight="1" x14ac:dyDescent="0.25">
      <c r="A54" s="15"/>
      <c r="B54" s="16">
        <v>3</v>
      </c>
      <c r="C54" s="40" t="s">
        <v>48</v>
      </c>
      <c r="D54" s="40" t="s">
        <v>52</v>
      </c>
      <c r="E54" s="57" t="s">
        <v>118</v>
      </c>
      <c r="F54" s="45" t="s">
        <v>11</v>
      </c>
      <c r="G54" s="41">
        <v>55.37</v>
      </c>
      <c r="H54" s="51">
        <v>250</v>
      </c>
      <c r="I54" s="17">
        <f t="shared" si="1"/>
        <v>13842.5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s="13" customFormat="1" ht="15" customHeight="1" x14ac:dyDescent="0.25">
      <c r="A55" s="15"/>
      <c r="B55" s="16">
        <v>4</v>
      </c>
      <c r="C55" s="40" t="s">
        <v>49</v>
      </c>
      <c r="D55" s="40" t="s">
        <v>53</v>
      </c>
      <c r="E55" s="57" t="s">
        <v>107</v>
      </c>
      <c r="F55" s="45" t="s">
        <v>11</v>
      </c>
      <c r="G55" s="41">
        <v>52.3</v>
      </c>
      <c r="H55" s="51">
        <v>800</v>
      </c>
      <c r="I55" s="17">
        <f t="shared" si="1"/>
        <v>41840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s="13" customFormat="1" ht="15" customHeight="1" x14ac:dyDescent="0.25">
      <c r="A56" s="15"/>
      <c r="B56" s="16">
        <v>5</v>
      </c>
      <c r="C56" s="40" t="s">
        <v>15</v>
      </c>
      <c r="D56" s="40" t="s">
        <v>32</v>
      </c>
      <c r="E56" s="57" t="s">
        <v>108</v>
      </c>
      <c r="F56" s="45" t="s">
        <v>11</v>
      </c>
      <c r="G56" s="41">
        <v>112.38</v>
      </c>
      <c r="H56" s="51">
        <v>200</v>
      </c>
      <c r="I56" s="17">
        <f t="shared" si="1"/>
        <v>22476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s="13" customFormat="1" ht="30" x14ac:dyDescent="0.25">
      <c r="A57" s="15"/>
      <c r="B57" s="16">
        <v>6</v>
      </c>
      <c r="C57" s="40" t="s">
        <v>93</v>
      </c>
      <c r="D57" s="40" t="s">
        <v>99</v>
      </c>
      <c r="E57" s="57" t="s">
        <v>108</v>
      </c>
      <c r="F57" s="45" t="s">
        <v>11</v>
      </c>
      <c r="G57" s="41">
        <v>70.27</v>
      </c>
      <c r="H57" s="52">
        <v>1450</v>
      </c>
      <c r="I57" s="17">
        <f t="shared" si="1"/>
        <v>101891.5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s="13" customFormat="1" x14ac:dyDescent="0.25">
      <c r="A58" s="15"/>
      <c r="B58" s="16">
        <v>7</v>
      </c>
      <c r="C58" s="40" t="s">
        <v>16</v>
      </c>
      <c r="D58" s="40" t="s">
        <v>33</v>
      </c>
      <c r="E58" s="57" t="s">
        <v>119</v>
      </c>
      <c r="F58" s="45" t="s">
        <v>9</v>
      </c>
      <c r="G58" s="41">
        <v>131.16</v>
      </c>
      <c r="H58" s="53">
        <v>300.06</v>
      </c>
      <c r="I58" s="17">
        <f t="shared" si="1"/>
        <v>39355.869599999998</v>
      </c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s="13" customFormat="1" ht="15" customHeight="1" x14ac:dyDescent="0.25">
      <c r="A59" s="15"/>
      <c r="B59" s="16">
        <v>8</v>
      </c>
      <c r="C59" s="40" t="s">
        <v>94</v>
      </c>
      <c r="D59" s="40" t="s">
        <v>100</v>
      </c>
      <c r="E59" s="57" t="s">
        <v>106</v>
      </c>
      <c r="F59" s="45" t="s">
        <v>11</v>
      </c>
      <c r="G59" s="41">
        <v>118.95</v>
      </c>
      <c r="H59" s="51">
        <v>10</v>
      </c>
      <c r="I59" s="17">
        <f t="shared" si="1"/>
        <v>1189.5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s="13" customFormat="1" ht="30" x14ac:dyDescent="0.25">
      <c r="A60" s="15"/>
      <c r="B60" s="16">
        <v>9</v>
      </c>
      <c r="C60" s="40" t="s">
        <v>95</v>
      </c>
      <c r="D60" s="40" t="s">
        <v>101</v>
      </c>
      <c r="E60" s="57" t="s">
        <v>111</v>
      </c>
      <c r="F60" s="45" t="s">
        <v>11</v>
      </c>
      <c r="G60" s="41">
        <v>95.84</v>
      </c>
      <c r="H60" s="51">
        <v>100</v>
      </c>
      <c r="I60" s="17">
        <f t="shared" si="1"/>
        <v>9584</v>
      </c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s="13" customFormat="1" ht="18" customHeight="1" x14ac:dyDescent="0.25">
      <c r="A61" s="15"/>
      <c r="B61" s="16">
        <v>10</v>
      </c>
      <c r="C61" s="40" t="s">
        <v>18</v>
      </c>
      <c r="D61" s="40" t="s">
        <v>34</v>
      </c>
      <c r="E61" s="57" t="s">
        <v>112</v>
      </c>
      <c r="F61" s="45" t="s">
        <v>11</v>
      </c>
      <c r="G61" s="41">
        <v>79.75</v>
      </c>
      <c r="H61" s="51">
        <v>430</v>
      </c>
      <c r="I61" s="17">
        <f t="shared" si="1"/>
        <v>34292.5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s="13" customFormat="1" ht="24" customHeight="1" x14ac:dyDescent="0.25">
      <c r="A62" s="15"/>
      <c r="B62" s="16">
        <v>11</v>
      </c>
      <c r="C62" s="40" t="s">
        <v>19</v>
      </c>
      <c r="D62" s="40" t="s">
        <v>35</v>
      </c>
      <c r="E62" s="57" t="s">
        <v>112</v>
      </c>
      <c r="F62" s="45" t="s">
        <v>11</v>
      </c>
      <c r="G62" s="41">
        <v>73.27</v>
      </c>
      <c r="H62" s="51">
        <v>910</v>
      </c>
      <c r="I62" s="17">
        <f t="shared" si="1"/>
        <v>66675.7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s="13" customFormat="1" ht="21.75" customHeight="1" x14ac:dyDescent="0.25">
      <c r="A63" s="15"/>
      <c r="B63" s="16">
        <v>12</v>
      </c>
      <c r="C63" s="40" t="s">
        <v>50</v>
      </c>
      <c r="D63" s="40" t="s">
        <v>36</v>
      </c>
      <c r="E63" s="57" t="s">
        <v>112</v>
      </c>
      <c r="F63" s="45" t="s">
        <v>11</v>
      </c>
      <c r="G63" s="41">
        <v>76.319999999999993</v>
      </c>
      <c r="H63" s="52">
        <v>1296</v>
      </c>
      <c r="I63" s="17">
        <f t="shared" si="1"/>
        <v>98910.719999999987</v>
      </c>
      <c r="J63" s="14"/>
      <c r="K63" s="14"/>
      <c r="L63" s="14"/>
      <c r="M63" s="14"/>
      <c r="N63" s="14"/>
      <c r="O63" s="14"/>
      <c r="P63" s="14"/>
      <c r="Q63" s="14"/>
      <c r="R63" s="14"/>
      <c r="S63" s="14"/>
    </row>
    <row r="64" spans="1:19" s="13" customFormat="1" ht="22.5" customHeight="1" x14ac:dyDescent="0.25">
      <c r="A64" s="15"/>
      <c r="B64" s="16">
        <v>13</v>
      </c>
      <c r="C64" s="40" t="s">
        <v>51</v>
      </c>
      <c r="D64" s="40" t="s">
        <v>37</v>
      </c>
      <c r="E64" s="57" t="s">
        <v>112</v>
      </c>
      <c r="F64" s="45" t="s">
        <v>11</v>
      </c>
      <c r="G64" s="41">
        <v>70.87</v>
      </c>
      <c r="H64" s="51">
        <v>645</v>
      </c>
      <c r="I64" s="17">
        <f t="shared" si="1"/>
        <v>45711.15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s="13" customFormat="1" ht="39" customHeight="1" x14ac:dyDescent="0.25">
      <c r="A65" s="15"/>
      <c r="B65" s="16">
        <v>14</v>
      </c>
      <c r="C65" s="40" t="s">
        <v>57</v>
      </c>
      <c r="D65" s="40" t="s">
        <v>76</v>
      </c>
      <c r="E65" s="57" t="s">
        <v>113</v>
      </c>
      <c r="F65" s="45" t="s">
        <v>11</v>
      </c>
      <c r="G65" s="41">
        <v>92.28</v>
      </c>
      <c r="H65" s="51">
        <v>138</v>
      </c>
      <c r="I65" s="17">
        <f t="shared" si="1"/>
        <v>12734.64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s="13" customFormat="1" ht="21.75" customHeight="1" x14ac:dyDescent="0.25">
      <c r="A66" s="15"/>
      <c r="B66" s="16">
        <v>15</v>
      </c>
      <c r="C66" s="40" t="s">
        <v>22</v>
      </c>
      <c r="D66" s="40" t="s">
        <v>77</v>
      </c>
      <c r="E66" s="57" t="s">
        <v>112</v>
      </c>
      <c r="F66" s="45" t="s">
        <v>11</v>
      </c>
      <c r="G66" s="41">
        <v>203.03</v>
      </c>
      <c r="H66" s="51">
        <v>916</v>
      </c>
      <c r="I66" s="17">
        <f t="shared" si="1"/>
        <v>185975.48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s="13" customFormat="1" ht="36.75" customHeight="1" x14ac:dyDescent="0.25">
      <c r="A67" s="15"/>
      <c r="B67" s="16">
        <v>16</v>
      </c>
      <c r="C67" s="40" t="s">
        <v>22</v>
      </c>
      <c r="D67" s="40" t="s">
        <v>78</v>
      </c>
      <c r="E67" s="57" t="s">
        <v>112</v>
      </c>
      <c r="F67" s="45" t="s">
        <v>11</v>
      </c>
      <c r="G67" s="41">
        <v>92.28</v>
      </c>
      <c r="H67" s="52">
        <v>3895</v>
      </c>
      <c r="I67" s="17">
        <f t="shared" si="1"/>
        <v>359430.6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s="13" customFormat="1" ht="39" customHeight="1" x14ac:dyDescent="0.25">
      <c r="A68" s="15"/>
      <c r="B68" s="16">
        <v>17</v>
      </c>
      <c r="C68" s="40" t="s">
        <v>59</v>
      </c>
      <c r="D68" s="40" t="s">
        <v>79</v>
      </c>
      <c r="E68" s="57" t="s">
        <v>112</v>
      </c>
      <c r="F68" s="45" t="s">
        <v>11</v>
      </c>
      <c r="G68" s="41">
        <v>98.43</v>
      </c>
      <c r="H68" s="51">
        <v>400</v>
      </c>
      <c r="I68" s="17">
        <f t="shared" si="1"/>
        <v>39372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s="13" customFormat="1" ht="33.75" customHeight="1" x14ac:dyDescent="0.25">
      <c r="A69" s="15"/>
      <c r="B69" s="16">
        <v>18</v>
      </c>
      <c r="C69" s="40" t="s">
        <v>23</v>
      </c>
      <c r="D69" s="40" t="s">
        <v>40</v>
      </c>
      <c r="E69" s="57" t="s">
        <v>112</v>
      </c>
      <c r="F69" s="45" t="s">
        <v>11</v>
      </c>
      <c r="G69" s="41">
        <v>222.8</v>
      </c>
      <c r="H69" s="52">
        <v>1066</v>
      </c>
      <c r="I69" s="17">
        <f t="shared" si="1"/>
        <v>237504.80000000002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s="13" customFormat="1" ht="48" customHeight="1" x14ac:dyDescent="0.25">
      <c r="A70" s="15"/>
      <c r="B70" s="16">
        <v>19</v>
      </c>
      <c r="C70" s="40" t="s">
        <v>61</v>
      </c>
      <c r="D70" s="40" t="s">
        <v>124</v>
      </c>
      <c r="E70" s="57" t="s">
        <v>107</v>
      </c>
      <c r="F70" s="45" t="s">
        <v>11</v>
      </c>
      <c r="G70" s="41">
        <v>297.36</v>
      </c>
      <c r="H70" s="51">
        <v>100</v>
      </c>
      <c r="I70" s="17">
        <f t="shared" si="1"/>
        <v>29736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  <row r="71" spans="1:19" s="13" customFormat="1" ht="24" customHeight="1" x14ac:dyDescent="0.25">
      <c r="A71" s="15"/>
      <c r="B71" s="16">
        <v>20</v>
      </c>
      <c r="C71" s="40" t="s">
        <v>26</v>
      </c>
      <c r="D71" s="40" t="s">
        <v>43</v>
      </c>
      <c r="E71" s="57" t="s">
        <v>112</v>
      </c>
      <c r="F71" s="45" t="s">
        <v>11</v>
      </c>
      <c r="G71" s="41">
        <v>63.86</v>
      </c>
      <c r="H71" s="51">
        <v>850</v>
      </c>
      <c r="I71" s="17">
        <f t="shared" si="1"/>
        <v>54281</v>
      </c>
      <c r="J71" s="14"/>
      <c r="K71" s="14"/>
      <c r="L71" s="14"/>
      <c r="M71" s="14"/>
      <c r="N71" s="14"/>
      <c r="O71" s="14"/>
      <c r="P71" s="14"/>
      <c r="Q71" s="14"/>
      <c r="R71" s="14"/>
      <c r="S71" s="14"/>
    </row>
    <row r="72" spans="1:19" s="13" customFormat="1" ht="27" customHeight="1" x14ac:dyDescent="0.25">
      <c r="A72" s="15"/>
      <c r="B72" s="16">
        <v>21</v>
      </c>
      <c r="C72" s="40" t="s">
        <v>63</v>
      </c>
      <c r="D72" s="40" t="s">
        <v>82</v>
      </c>
      <c r="E72" s="57" t="s">
        <v>112</v>
      </c>
      <c r="F72" s="45" t="s">
        <v>11</v>
      </c>
      <c r="G72" s="41">
        <v>76.900000000000006</v>
      </c>
      <c r="H72" s="51">
        <v>430</v>
      </c>
      <c r="I72" s="17">
        <f t="shared" si="1"/>
        <v>33067</v>
      </c>
      <c r="J72" s="14"/>
      <c r="K72" s="14"/>
      <c r="L72" s="14"/>
      <c r="M72" s="14"/>
      <c r="N72" s="14"/>
      <c r="O72" s="14"/>
      <c r="P72" s="14"/>
      <c r="Q72" s="14"/>
      <c r="R72" s="14"/>
      <c r="S72" s="14"/>
    </row>
    <row r="73" spans="1:19" s="13" customFormat="1" ht="23.25" customHeight="1" x14ac:dyDescent="0.25">
      <c r="A73" s="15"/>
      <c r="B73" s="16">
        <v>22</v>
      </c>
      <c r="C73" s="40" t="s">
        <v>27</v>
      </c>
      <c r="D73" s="40" t="s">
        <v>44</v>
      </c>
      <c r="E73" s="57" t="s">
        <v>112</v>
      </c>
      <c r="F73" s="45" t="s">
        <v>11</v>
      </c>
      <c r="G73" s="41">
        <v>72.84</v>
      </c>
      <c r="H73" s="52">
        <v>1100</v>
      </c>
      <c r="I73" s="17">
        <f t="shared" si="1"/>
        <v>80124</v>
      </c>
      <c r="J73" s="14"/>
      <c r="K73" s="14"/>
      <c r="L73" s="14"/>
      <c r="M73" s="14"/>
      <c r="N73" s="14"/>
      <c r="O73" s="14"/>
      <c r="P73" s="14"/>
      <c r="Q73" s="14"/>
      <c r="R73" s="14"/>
      <c r="S73" s="14"/>
    </row>
    <row r="74" spans="1:19" s="13" customFormat="1" ht="34.5" customHeight="1" x14ac:dyDescent="0.25">
      <c r="A74" s="15"/>
      <c r="B74" s="16">
        <v>23</v>
      </c>
      <c r="C74" s="40" t="s">
        <v>65</v>
      </c>
      <c r="D74" s="40" t="s">
        <v>83</v>
      </c>
      <c r="E74" s="57" t="s">
        <v>112</v>
      </c>
      <c r="F74" s="45" t="s">
        <v>11</v>
      </c>
      <c r="G74" s="41">
        <v>87.16</v>
      </c>
      <c r="H74" s="52">
        <v>1530</v>
      </c>
      <c r="I74" s="17">
        <f t="shared" si="1"/>
        <v>133354.79999999999</v>
      </c>
      <c r="J74" s="14"/>
      <c r="K74" s="14"/>
      <c r="L74" s="14"/>
      <c r="M74" s="14"/>
      <c r="N74" s="14"/>
      <c r="O74" s="14"/>
      <c r="P74" s="14"/>
      <c r="Q74" s="14"/>
      <c r="R74" s="14"/>
      <c r="S74" s="14"/>
    </row>
    <row r="75" spans="1:19" s="13" customFormat="1" ht="50.25" customHeight="1" x14ac:dyDescent="0.25">
      <c r="A75" s="15"/>
      <c r="B75" s="16">
        <v>24</v>
      </c>
      <c r="C75" s="40" t="s">
        <v>66</v>
      </c>
      <c r="D75" s="40" t="s">
        <v>84</v>
      </c>
      <c r="E75" s="57" t="s">
        <v>112</v>
      </c>
      <c r="F75" s="45" t="s">
        <v>11</v>
      </c>
      <c r="G75" s="41">
        <v>87.16</v>
      </c>
      <c r="H75" s="51">
        <v>400</v>
      </c>
      <c r="I75" s="17">
        <f t="shared" si="1"/>
        <v>34864</v>
      </c>
      <c r="J75" s="14"/>
      <c r="K75" s="14"/>
      <c r="L75" s="14"/>
      <c r="M75" s="14"/>
      <c r="N75" s="14"/>
      <c r="O75" s="14"/>
      <c r="P75" s="14"/>
      <c r="Q75" s="14"/>
      <c r="R75" s="14"/>
      <c r="S75" s="14"/>
    </row>
    <row r="76" spans="1:19" s="13" customFormat="1" ht="34.5" customHeight="1" x14ac:dyDescent="0.25">
      <c r="A76" s="15"/>
      <c r="B76" s="16">
        <v>25</v>
      </c>
      <c r="C76" s="40" t="s">
        <v>96</v>
      </c>
      <c r="D76" s="40" t="s">
        <v>102</v>
      </c>
      <c r="E76" s="57" t="s">
        <v>111</v>
      </c>
      <c r="F76" s="45" t="s">
        <v>11</v>
      </c>
      <c r="G76" s="41">
        <v>144.58000000000001</v>
      </c>
      <c r="H76" s="51">
        <v>50</v>
      </c>
      <c r="I76" s="17">
        <f t="shared" si="1"/>
        <v>7229.0000000000009</v>
      </c>
      <c r="J76" s="14"/>
      <c r="K76" s="14"/>
      <c r="L76" s="14"/>
      <c r="M76" s="14"/>
      <c r="N76" s="14"/>
      <c r="O76" s="14"/>
      <c r="P76" s="14"/>
      <c r="Q76" s="14"/>
      <c r="R76" s="14"/>
      <c r="S76" s="14"/>
    </row>
    <row r="77" spans="1:19" s="13" customFormat="1" ht="24.75" customHeight="1" x14ac:dyDescent="0.25">
      <c r="A77" s="15"/>
      <c r="B77" s="16">
        <v>26</v>
      </c>
      <c r="C77" s="40" t="s">
        <v>29</v>
      </c>
      <c r="D77" s="40" t="s">
        <v>86</v>
      </c>
      <c r="E77" s="57" t="s">
        <v>112</v>
      </c>
      <c r="F77" s="45" t="s">
        <v>11</v>
      </c>
      <c r="G77" s="41">
        <v>169.19</v>
      </c>
      <c r="H77" s="51">
        <v>433</v>
      </c>
      <c r="I77" s="17">
        <f t="shared" si="1"/>
        <v>73259.27</v>
      </c>
      <c r="J77" s="14"/>
      <c r="K77" s="14"/>
      <c r="L77" s="14"/>
      <c r="M77" s="14"/>
      <c r="N77" s="14"/>
      <c r="O77" s="14"/>
      <c r="P77" s="14"/>
      <c r="Q77" s="14"/>
      <c r="R77" s="14"/>
      <c r="S77" s="14"/>
    </row>
    <row r="78" spans="1:19" s="13" customFormat="1" ht="35.25" customHeight="1" x14ac:dyDescent="0.25">
      <c r="A78" s="15"/>
      <c r="B78" s="16">
        <v>27</v>
      </c>
      <c r="C78" s="40" t="s">
        <v>68</v>
      </c>
      <c r="D78" s="40" t="s">
        <v>88</v>
      </c>
      <c r="E78" s="57" t="s">
        <v>107</v>
      </c>
      <c r="F78" s="45" t="s">
        <v>11</v>
      </c>
      <c r="G78" s="41">
        <v>115.87</v>
      </c>
      <c r="H78" s="51">
        <v>433</v>
      </c>
      <c r="I78" s="17">
        <f t="shared" si="1"/>
        <v>50171.71</v>
      </c>
      <c r="J78" s="14"/>
      <c r="K78" s="14"/>
      <c r="L78" s="14"/>
      <c r="M78" s="14"/>
      <c r="N78" s="14"/>
      <c r="O78" s="14"/>
      <c r="P78" s="14"/>
      <c r="Q78" s="14"/>
      <c r="R78" s="14"/>
      <c r="S78" s="14"/>
    </row>
    <row r="79" spans="1:19" s="13" customFormat="1" ht="32.25" customHeight="1" x14ac:dyDescent="0.25">
      <c r="A79" s="15"/>
      <c r="B79" s="16">
        <v>28</v>
      </c>
      <c r="C79" s="40" t="s">
        <v>31</v>
      </c>
      <c r="D79" s="40" t="s">
        <v>47</v>
      </c>
      <c r="E79" s="57" t="s">
        <v>112</v>
      </c>
      <c r="F79" s="45" t="s">
        <v>11</v>
      </c>
      <c r="G79" s="41">
        <v>74.599999999999994</v>
      </c>
      <c r="H79" s="51">
        <v>600</v>
      </c>
      <c r="I79" s="17">
        <f t="shared" si="1"/>
        <v>44760</v>
      </c>
      <c r="J79" s="14"/>
      <c r="K79" s="14"/>
      <c r="L79" s="14"/>
      <c r="M79" s="14"/>
      <c r="N79" s="14"/>
      <c r="O79" s="14"/>
      <c r="P79" s="14"/>
      <c r="Q79" s="14"/>
      <c r="R79" s="14"/>
      <c r="S79" s="14"/>
    </row>
    <row r="80" spans="1:19" s="13" customFormat="1" ht="24" customHeight="1" x14ac:dyDescent="0.25">
      <c r="A80" s="15"/>
      <c r="B80" s="16">
        <v>29</v>
      </c>
      <c r="C80" s="40" t="s">
        <v>97</v>
      </c>
      <c r="D80" s="40" t="s">
        <v>103</v>
      </c>
      <c r="E80" s="57" t="s">
        <v>108</v>
      </c>
      <c r="F80" s="45" t="s">
        <v>11</v>
      </c>
      <c r="G80" s="41">
        <v>55</v>
      </c>
      <c r="H80" s="51">
        <v>50</v>
      </c>
      <c r="I80" s="17">
        <f t="shared" si="1"/>
        <v>2750</v>
      </c>
      <c r="J80" s="14"/>
      <c r="K80" s="14"/>
      <c r="L80" s="14"/>
      <c r="M80" s="14"/>
      <c r="N80" s="14"/>
      <c r="O80" s="14"/>
      <c r="P80" s="14"/>
      <c r="Q80" s="14"/>
      <c r="R80" s="14"/>
      <c r="S80" s="14"/>
    </row>
    <row r="81" spans="1:19" s="13" customFormat="1" ht="30" x14ac:dyDescent="0.25">
      <c r="A81" s="15"/>
      <c r="B81" s="16">
        <v>30</v>
      </c>
      <c r="C81" s="40" t="s">
        <v>98</v>
      </c>
      <c r="D81" s="40" t="s">
        <v>104</v>
      </c>
      <c r="E81" s="57" t="s">
        <v>120</v>
      </c>
      <c r="F81" s="45" t="s">
        <v>54</v>
      </c>
      <c r="G81" s="41">
        <v>242.92</v>
      </c>
      <c r="H81" s="51">
        <v>10</v>
      </c>
      <c r="I81" s="17">
        <f t="shared" si="1"/>
        <v>2429.1999999999998</v>
      </c>
      <c r="J81" s="14"/>
      <c r="K81" s="14"/>
      <c r="L81" s="14"/>
      <c r="M81" s="14"/>
      <c r="N81" s="14"/>
      <c r="O81" s="14"/>
      <c r="P81" s="14"/>
      <c r="Q81" s="14"/>
      <c r="R81" s="14"/>
      <c r="S81" s="14"/>
    </row>
    <row r="82" spans="1:19" s="13" customFormat="1" ht="52.5" customHeight="1" x14ac:dyDescent="0.25">
      <c r="A82" s="15"/>
      <c r="B82" s="16">
        <v>31</v>
      </c>
      <c r="C82" s="40" t="s">
        <v>69</v>
      </c>
      <c r="D82" s="40" t="s">
        <v>89</v>
      </c>
      <c r="E82" s="58" t="s">
        <v>117</v>
      </c>
      <c r="F82" s="45" t="s">
        <v>54</v>
      </c>
      <c r="G82" s="41">
        <v>101.82</v>
      </c>
      <c r="H82" s="55">
        <v>30</v>
      </c>
      <c r="I82" s="17">
        <f t="shared" si="1"/>
        <v>3054.6</v>
      </c>
      <c r="J82" s="14"/>
      <c r="K82" s="14"/>
      <c r="L82" s="14"/>
      <c r="M82" s="14"/>
      <c r="N82" s="14"/>
      <c r="O82" s="14"/>
      <c r="P82" s="14"/>
      <c r="Q82" s="14"/>
      <c r="R82" s="14"/>
      <c r="S82" s="14"/>
    </row>
    <row r="83" spans="1:19" s="21" customFormat="1" ht="14.25" x14ac:dyDescent="0.25">
      <c r="A83" s="18"/>
      <c r="B83" s="39"/>
      <c r="C83" s="19" t="s">
        <v>10</v>
      </c>
      <c r="D83" s="8"/>
      <c r="E83" s="33"/>
      <c r="F83" s="34"/>
      <c r="G83" s="37"/>
      <c r="H83" s="54"/>
      <c r="I83" s="20">
        <f>SUM(I52:I82)</f>
        <v>1875330.3396000003</v>
      </c>
      <c r="J83" s="9"/>
      <c r="K83" s="9"/>
      <c r="L83" s="9"/>
      <c r="M83" s="9"/>
      <c r="N83" s="9"/>
      <c r="O83" s="9"/>
      <c r="P83" s="9"/>
      <c r="Q83" s="9"/>
      <c r="R83" s="9"/>
      <c r="S83" s="9"/>
    </row>
    <row r="84" spans="1:19" s="25" customFormat="1" ht="21" customHeight="1" thickBot="1" x14ac:dyDescent="0.3">
      <c r="A84" s="23"/>
      <c r="B84" s="73" t="s">
        <v>3</v>
      </c>
      <c r="C84" s="74"/>
      <c r="D84" s="74"/>
      <c r="E84" s="74"/>
      <c r="F84" s="74"/>
      <c r="G84" s="74"/>
      <c r="H84" s="75"/>
      <c r="I84" s="50">
        <f>I83+I50</f>
        <v>4817689.9056000002</v>
      </c>
      <c r="J84" s="24"/>
      <c r="K84" s="24"/>
      <c r="L84" s="24"/>
      <c r="M84" s="24"/>
      <c r="N84" s="24"/>
      <c r="O84" s="24"/>
      <c r="P84" s="24"/>
      <c r="Q84" s="24"/>
      <c r="R84" s="24"/>
      <c r="S84" s="24"/>
    </row>
    <row r="85" spans="1:19" s="29" customFormat="1" ht="15" customHeight="1" x14ac:dyDescent="0.25">
      <c r="A85" s="26"/>
      <c r="B85" s="79" t="s">
        <v>8</v>
      </c>
      <c r="C85" s="80"/>
      <c r="D85" s="80"/>
      <c r="E85" s="80"/>
      <c r="F85" s="80"/>
      <c r="G85" s="80"/>
      <c r="H85" s="38">
        <v>0.2</v>
      </c>
      <c r="I85" s="27">
        <f>I84*H85</f>
        <v>963537.98112000013</v>
      </c>
      <c r="J85" s="28"/>
      <c r="K85" s="28"/>
      <c r="L85" s="28"/>
      <c r="M85" s="28"/>
      <c r="N85" s="28"/>
      <c r="O85" s="28"/>
      <c r="P85" s="28"/>
      <c r="Q85" s="28"/>
      <c r="R85" s="28"/>
      <c r="S85" s="28"/>
    </row>
    <row r="86" spans="1:19" s="29" customFormat="1" ht="15.75" customHeight="1" thickBot="1" x14ac:dyDescent="0.3">
      <c r="A86" s="26"/>
      <c r="B86" s="76" t="s">
        <v>4</v>
      </c>
      <c r="C86" s="77"/>
      <c r="D86" s="77"/>
      <c r="E86" s="77"/>
      <c r="F86" s="77"/>
      <c r="G86" s="77"/>
      <c r="H86" s="78"/>
      <c r="I86" s="30">
        <f>I84+I85</f>
        <v>5781227.8867199998</v>
      </c>
      <c r="J86" s="28"/>
      <c r="K86" s="28"/>
      <c r="L86" s="28"/>
      <c r="M86" s="28"/>
      <c r="N86" s="28"/>
      <c r="O86" s="28"/>
      <c r="P86" s="28"/>
      <c r="Q86" s="28"/>
      <c r="R86" s="28"/>
      <c r="S86" s="28"/>
    </row>
    <row r="87" spans="1:19" s="6" customFormat="1" ht="15.75" customHeight="1" thickBot="1" x14ac:dyDescent="0.3">
      <c r="A87" s="2"/>
      <c r="B87" s="3"/>
      <c r="C87" s="11"/>
      <c r="D87" s="3"/>
      <c r="E87" s="3"/>
      <c r="F87" s="46"/>
      <c r="G87" s="46"/>
      <c r="H87" s="48"/>
      <c r="I87" s="4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1:19" ht="18" customHeight="1" thickBot="1" x14ac:dyDescent="0.3">
      <c r="B88" s="70" t="s">
        <v>126</v>
      </c>
      <c r="C88" s="71"/>
      <c r="D88" s="71"/>
      <c r="E88" s="71"/>
      <c r="F88" s="71"/>
      <c r="G88" s="71"/>
      <c r="H88" s="71"/>
      <c r="I88" s="72"/>
      <c r="S88" s="1"/>
    </row>
  </sheetData>
  <mergeCells count="8">
    <mergeCell ref="B6:I6"/>
    <mergeCell ref="B51:I51"/>
    <mergeCell ref="B2:I2"/>
    <mergeCell ref="B88:I88"/>
    <mergeCell ref="B84:H84"/>
    <mergeCell ref="B86:H86"/>
    <mergeCell ref="B85:G85"/>
    <mergeCell ref="C5:I5"/>
  </mergeCells>
  <pageMargins left="0.70866141732283472" right="0.70866141732283472" top="0.74803149606299213" bottom="0.74803149606299213" header="0.31496062992125984" footer="0.31496062992125984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2019-10-10T01:56:12Z</cp:lastPrinted>
  <dcterms:created xsi:type="dcterms:W3CDTF">2018-05-22T01:14:50Z</dcterms:created>
  <dcterms:modified xsi:type="dcterms:W3CDTF">2019-10-10T01:56:15Z</dcterms:modified>
</cp:coreProperties>
</file>