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1932 Техпресс Хасанский район\11932\ТЗ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<sst xmlns="http://schemas.openxmlformats.org/spreadsheetml/2006/main" count="879" uniqueCount="339">
  <si>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</si>
  <si>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</si>
  <si>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</si>
  <si>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</si>
  <si>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</si>
  <si>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</si>
  <si>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</si>
  <si>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</si>
  <si>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</si>
  <si>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</si>
  <si>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</si>
  <si>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</si>
  <si>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</si>
  <si>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</si>
  <si>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</si>
  <si>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</si>
  <si>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</si>
  <si>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</si>
  <si>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</si>
  <si>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</si>
  <si>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</si>
  <si>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</si>
  <si>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</si>
  <si>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</si>
  <si>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</si>
  <si>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</si>
  <si>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</si>
  <si>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</si>
  <si>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</si>
  <si>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</si>
  <si>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</si>
  <si>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</si>
  <si>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</si>
  <si>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</si>
  <si>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</si>
  <si>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</si>
  <si>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</si>
  <si>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</si>
  <si>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</si>
  <si>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</si>
  <si>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</si>
  <si>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</si>
  <si>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</si>
  <si>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</si>
  <si>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</si>
  <si>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</si>
  <si>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</si>
  <si>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</si>
  <si>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</si>
  <si>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</si>
  <si>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</si>
  <si>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</si>
  <si>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</si>
  <si>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</si>
  <si>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</si>
  <si>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</si>
  <si>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</si>
  <si>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</si>
  <si>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</si>
  <si>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</si>
  <si>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</si>
  <si>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</si>
  <si>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</si>
  <si>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</si>
  <si>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</si>
  <si>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</si>
  <si>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</si>
  <si>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</si>
  <si>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</si>
  <si>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</si>
  <si>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</si>
  <si>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</si>
  <si>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</si>
  <si>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</si>
  <si>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</si>
  <si>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</si>
  <si>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</si>
  <si>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</si>
  <si>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</si>
  <si>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</si>
  <si>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</si>
  <si>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</si>
  <si>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</si>
  <si>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</si>
  <si>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</si>
  <si>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</si>
  <si>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</si>
  <si>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</si>
  <si>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</si>
  <si>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</si>
  <si>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</si>
  <si>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</si>
  <si>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</si>
  <si>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</si>
  <si>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</si>
  <si>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</si>
  <si>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</si>
  <si>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</si>
  <si>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</si>
  <si>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</si>
  <si>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</si>
  <si>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</si>
  <si>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</si>
  <si>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</si>
  <si>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</si>
  <si>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</si>
  <si>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</si>
  <si>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</si>
  <si>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</si>
  <si>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</si>
  <si>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</si>
  <si>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</si>
  <si>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</si>
  <si>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</si>
  <si>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</si>
  <si>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</si>
  <si>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</si>
  <si>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</si>
  <si>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</si>
  <si>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</si>
  <si>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</si>
  <si>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</si>
  <si>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</si>
  <si>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</si>
  <si>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</si>
  <si>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</si>
  <si>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</si>
  <si>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</si>
  <si>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</si>
  <si>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</si>
  <si>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</si>
  <si>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</si>
  <si>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</si>
  <si>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</si>
  <si>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</si>
  <si>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</si>
  <si>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</si>
  <si>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</si>
  <si>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</si>
  <si>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</si>
  <si>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</si>
  <si>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</si>
  <si>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</si>
  <si>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</si>
  <si>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</si>
  <si>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</si>
  <si>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</si>
  <si>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</si>
  <si>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</si>
  <si>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</si>
  <si>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</si>
  <si>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</si>
  <si>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</si>
  <si>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</si>
  <si>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</si>
  <si>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</si>
  <si>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</si>
  <si>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</si>
  <si>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</si>
  <si>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</si>
  <si>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</si>
  <si>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</si>
  <si>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</si>
  <si>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</si>
  <si>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</si>
  <si>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</si>
  <si>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</si>
  <si>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</si>
  <si>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</si>
  <si>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</si>
  <si>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</si>
  <si>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</si>
  <si>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</si>
  <si>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</si>
  <si>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</si>
  <si>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</si>
  <si>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</si>
  <si>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</si>
  <si>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</si>
  <si>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</si>
  <si>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</si>
  <si>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</si>
  <si>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</si>
  <si>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</si>
  <si>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</si>
  <si>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</si>
  <si>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</si>
  <si>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</si>
  <si>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</si>
  <si>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</si>
  <si>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</si>
  <si>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</si>
  <si>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</si>
  <si>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</si>
  <si>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</si>
  <si>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</si>
  <si>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</si>
  <si>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</si>
  <si>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</si>
  <si>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</si>
  <si>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</si>
  <si>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</si>
  <si>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</si>
  <si>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</si>
  <si>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</si>
  <si>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</si>
  <si>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</si>
  <si>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</si>
  <si>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</si>
  <si>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</si>
  <si>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</si>
  <si>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</si>
  <si>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</si>
  <si>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</si>
  <si>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</si>
  <si>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</si>
  <si>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</si>
  <si>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</si>
  <si>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</si>
  <si>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</si>
  <si>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</si>
  <si>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</si>
  <si>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</si>
  <si>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</si>
  <si>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</si>
  <si>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</si>
  <si>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</si>
  <si>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</si>
  <si>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</si>
  <si>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</si>
  <si>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</si>
  <si>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</si>
  <si>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</si>
  <si>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</si>
  <si>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</si>
  <si>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</si>
  <si>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</si>
  <si>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</si>
  <si>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</si>
  <si>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</si>
  <si>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</si>
  <si>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</si>
  <si>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</si>
  <si>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</si>
  <si>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</si>
  <si>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</si>
  <si>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</si>
  <si>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</si>
  <si>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</si>
  <si>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</si>
  <si>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</si>
  <si>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</si>
  <si>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</si>
  <si>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</si>
  <si>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</si>
  <si>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</si>
  <si>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</si>
  <si>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</si>
  <si>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</si>
  <si>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</si>
  <si>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</si>
  <si>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</si>
  <si>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</si>
  <si>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</si>
  <si>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</si>
  <si>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</si>
  <si>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</si>
  <si>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</si>
  <si>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</si>
  <si>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</si>
  <si>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</si>
  <si>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</si>
  <si>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</si>
  <si>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</si>
  <si>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</si>
  <si>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</si>
  <si>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</si>
  <si>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</si>
  <si>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</si>
  <si>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</si>
  <si>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</si>
  <si>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</si>
  <si>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</si>
  <si>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</si>
  <si>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</si>
  <si>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</si>
  <si>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</si>
  <si>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</si>
  <si>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</si>
  <si>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</si>
  <si>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</si>
  <si>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</si>
  <si>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</si>
  <si>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</si>
  <si>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</si>
  <si>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</si>
  <si>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</si>
  <si>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</si>
  <si>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</si>
  <si>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</si>
  <si>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</si>
  <si>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</si>
  <si>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</si>
  <si>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</si>
  <si>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</si>
  <si>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</si>
  <si>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</si>
  <si>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</si>
  <si>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</si>
  <si>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</si>
  <si>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</si>
  <si>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</si>
  <si>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</si>
  <si>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</si>
  <si>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</si>
  <si>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</si>
  <si>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</si>
  <si>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</si>
  <si>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</si>
  <si>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</si>
  <si>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</si>
  <si>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</si>
  <si>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</si>
  <si>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</si>
  <si>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</si>
  <si>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</si>
  <si>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</si>
  <si>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</si>
  <si>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</si>
  <si>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</si>
  <si>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</si>
  <si>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</si>
  <si>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</si>
  <si>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</si>
  <si>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</si>
  <si>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</si>
  <si>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</si>
  <si>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</si>
  <si>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 Хасанском районе, п. Витязь, с. Рисовая Падь, с. Безверхово, п. Перевозное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</si>
</sst>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opLeftCell="A34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65"/>
      <c r="E1" s="18"/>
      <c r="F1" s="19"/>
      <c r="G1" s="20"/>
    </row>
    <row r="2" spans="1:15" s="7" customFormat="1" x14ac:dyDescent="0.25">
      <c r="A2" s="8"/>
      <c r="B2" s="3"/>
      <c r="C2" s="4"/>
      <c r="D2" s="65"/>
      <c r="E2" s="18"/>
      <c r="F2" s="19"/>
      <c r="G2" s="19"/>
    </row>
    <row r="3" spans="1:15" s="7" customFormat="1" x14ac:dyDescent="0.25">
      <c r="A3" s="8"/>
      <c r="B3" s="3"/>
      <c r="C3" s="4"/>
      <c r="D3" s="65"/>
      <c r="E3" s="18"/>
      <c r="F3" s="19"/>
      <c r="G3" s="19"/>
    </row>
    <row r="4" spans="1:15" s="7" customFormat="1" x14ac:dyDescent="0.25">
      <c r="A4" s="8"/>
      <c r="B4" s="3"/>
      <c r="C4" s="4"/>
      <c r="D4" s="65"/>
      <c r="E4" s="18"/>
      <c r="F4" s="19"/>
      <c r="G4" s="19"/>
    </row>
    <row r="5" spans="1:15" s="7" customFormat="1" x14ac:dyDescent="0.25">
      <c r="A5" s="8"/>
      <c r="B5" s="3"/>
      <c r="C5" s="4"/>
      <c r="D5" s="65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103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338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105</v>
      </c>
      <c r="C11" s="58"/>
      <c r="D11" s="104">
        <f>G166/1000</f>
        <v>2507.3067101999995</v>
      </c>
      <c r="E11" s="105"/>
      <c r="F11" s="59" t="s">
        <v>106</v>
      </c>
      <c r="G11" s="60" t="s">
        <v>126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4</v>
      </c>
      <c r="C13" s="30" t="s">
        <v>5</v>
      </c>
      <c r="D13" s="30" t="s">
        <v>6</v>
      </c>
      <c r="E13" s="31" t="s">
        <v>7</v>
      </c>
      <c r="F13" s="31" t="s">
        <v>8</v>
      </c>
      <c r="G13" s="32" t="s">
        <v>3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9</v>
      </c>
      <c r="C16" s="53" t="s">
        <v>50</v>
      </c>
      <c r="D16" s="50" t="s">
        <v>53</v>
      </c>
      <c r="E16" s="24">
        <v>6</v>
      </c>
      <c r="F16" s="38">
        <v>30932</v>
      </c>
      <c r="G16" s="40">
        <f>E16*F16</f>
        <v>185592</v>
      </c>
    </row>
    <row r="17" spans="1:7" s="7" customFormat="1" x14ac:dyDescent="0.25">
      <c r="A17" s="15">
        <v>2</v>
      </c>
      <c r="B17" s="48" t="s">
        <v>10</v>
      </c>
      <c r="C17" s="54" t="s">
        <v>51</v>
      </c>
      <c r="D17" s="50" t="s">
        <v>53</v>
      </c>
      <c r="E17" s="25">
        <v>2</v>
      </c>
      <c r="F17" s="39">
        <v>60343</v>
      </c>
      <c r="G17" s="41">
        <f t="shared" ref="G17:G138" si="0">E17*F17</f>
        <v>120686</v>
      </c>
    </row>
    <row r="18" spans="1:7" s="7" customFormat="1" x14ac:dyDescent="0.25">
      <c r="A18" s="15">
        <v>3</v>
      </c>
      <c r="B18" s="48" t="s">
        <v>11</v>
      </c>
      <c r="C18" s="55" t="s">
        <v>52</v>
      </c>
      <c r="D18" s="50" t="s">
        <v>53</v>
      </c>
      <c r="E18" s="25">
        <v>2</v>
      </c>
      <c r="F18" s="39">
        <v>79192</v>
      </c>
      <c r="G18" s="62">
        <f t="shared" si="0"/>
        <v>158384</v>
      </c>
    </row>
    <row r="19" spans="1:7" s="7" customFormat="1" ht="31.5" hidden="1" x14ac:dyDescent="0.25">
      <c r="A19" s="66">
        <v>4</v>
      </c>
      <c r="B19" s="67" t="s">
        <v>12</v>
      </c>
      <c r="C19" s="68" t="s">
        <v>134</v>
      </c>
      <c r="D19" s="69" t="s">
        <v>53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13</v>
      </c>
      <c r="C20" s="68" t="s">
        <v>135</v>
      </c>
      <c r="D20" s="69" t="s">
        <v>53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14</v>
      </c>
      <c r="C21" s="68" t="s">
        <v>136</v>
      </c>
      <c r="D21" s="69" t="s">
        <v>53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15</v>
      </c>
      <c r="C22" s="55" t="s">
        <v>54</v>
      </c>
      <c r="D22" s="51" t="s">
        <v>55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16</v>
      </c>
      <c r="C23" s="55" t="s">
        <v>56</v>
      </c>
      <c r="D23" s="51" t="s">
        <v>55</v>
      </c>
      <c r="E23" s="25">
        <v>0.41499999999999998</v>
      </c>
      <c r="F23" s="39">
        <v>379316</v>
      </c>
      <c r="G23" s="41">
        <f t="shared" si="0"/>
        <v>157416.13999999998</v>
      </c>
    </row>
    <row r="24" spans="1:7" s="7" customFormat="1" hidden="1" x14ac:dyDescent="0.25">
      <c r="A24" s="15">
        <v>9</v>
      </c>
      <c r="B24" s="48" t="s">
        <v>17</v>
      </c>
      <c r="C24" s="55" t="s">
        <v>57</v>
      </c>
      <c r="D24" s="51" t="s">
        <v>55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18</v>
      </c>
      <c r="C25" s="55" t="s">
        <v>58</v>
      </c>
      <c r="D25" s="51" t="s">
        <v>55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19</v>
      </c>
      <c r="C26" s="77" t="s">
        <v>137</v>
      </c>
      <c r="D26" s="78" t="s">
        <v>145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20</v>
      </c>
      <c r="C27" s="77" t="s">
        <v>138</v>
      </c>
      <c r="D27" s="78" t="s">
        <v>145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21</v>
      </c>
      <c r="C28" s="77" t="s">
        <v>139</v>
      </c>
      <c r="D28" s="78" t="s">
        <v>145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22</v>
      </c>
      <c r="C29" s="77" t="s">
        <v>140</v>
      </c>
      <c r="D29" s="78" t="s">
        <v>145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147</v>
      </c>
      <c r="C30" s="77" t="s">
        <v>141</v>
      </c>
      <c r="D30" s="78" t="s">
        <v>146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23</v>
      </c>
      <c r="C31" s="77" t="s">
        <v>142</v>
      </c>
      <c r="D31" s="78" t="s">
        <v>146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148</v>
      </c>
      <c r="C32" s="77" t="s">
        <v>143</v>
      </c>
      <c r="D32" s="78" t="s">
        <v>146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149</v>
      </c>
      <c r="C33" s="77" t="s">
        <v>144</v>
      </c>
      <c r="D33" s="78" t="s">
        <v>146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150</v>
      </c>
      <c r="C34" s="55" t="s">
        <v>59</v>
      </c>
      <c r="D34" s="52" t="s">
        <v>60</v>
      </c>
      <c r="E34" s="34">
        <v>3</v>
      </c>
      <c r="F34" s="43">
        <v>29869</v>
      </c>
      <c r="G34" s="62">
        <f t="shared" si="0"/>
        <v>89607</v>
      </c>
    </row>
    <row r="35" spans="1:7" s="7" customFormat="1" ht="16.5" thickBot="1" x14ac:dyDescent="0.3">
      <c r="A35" s="99" t="s">
        <v>84</v>
      </c>
      <c r="B35" s="100"/>
      <c r="C35" s="100"/>
      <c r="D35" s="100"/>
      <c r="E35" s="100"/>
      <c r="F35" s="101"/>
      <c r="G35" s="35">
        <f>SUM(G16:G34)</f>
        <v>711685.14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176</v>
      </c>
      <c r="C37" s="53" t="s">
        <v>61</v>
      </c>
      <c r="D37" s="50" t="s">
        <v>53</v>
      </c>
      <c r="E37" s="24">
        <v>6</v>
      </c>
      <c r="F37" s="38">
        <v>19728</v>
      </c>
      <c r="G37" s="40">
        <f t="shared" si="0"/>
        <v>118368</v>
      </c>
    </row>
    <row r="38" spans="1:7" s="7" customFormat="1" x14ac:dyDescent="0.25">
      <c r="A38" s="15">
        <v>21</v>
      </c>
      <c r="B38" s="48" t="s">
        <v>177</v>
      </c>
      <c r="C38" s="55" t="s">
        <v>62</v>
      </c>
      <c r="D38" s="51" t="s">
        <v>53</v>
      </c>
      <c r="E38" s="25">
        <v>4</v>
      </c>
      <c r="F38" s="39">
        <v>39069</v>
      </c>
      <c r="G38" s="62">
        <f t="shared" si="0"/>
        <v>156276</v>
      </c>
    </row>
    <row r="39" spans="1:7" s="7" customFormat="1" hidden="1" x14ac:dyDescent="0.25">
      <c r="A39" s="15">
        <v>22</v>
      </c>
      <c r="B39" s="47" t="s">
        <v>178</v>
      </c>
      <c r="C39" s="55" t="s">
        <v>63</v>
      </c>
      <c r="D39" s="51" t="s">
        <v>53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179</v>
      </c>
      <c r="C40" s="93" t="s">
        <v>151</v>
      </c>
      <c r="D40" s="69" t="s">
        <v>53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180</v>
      </c>
      <c r="C41" s="92" t="s">
        <v>152</v>
      </c>
      <c r="D41" s="78" t="s">
        <v>53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181</v>
      </c>
      <c r="C42" s="92" t="s">
        <v>153</v>
      </c>
      <c r="D42" s="78" t="s">
        <v>53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298</v>
      </c>
      <c r="C43" s="92" t="s">
        <v>299</v>
      </c>
      <c r="D43" s="78" t="s">
        <v>64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182</v>
      </c>
      <c r="C44" s="55" t="s">
        <v>154</v>
      </c>
      <c r="D44" s="51" t="s">
        <v>64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24</v>
      </c>
      <c r="C45" s="55" t="s">
        <v>155</v>
      </c>
      <c r="D45" s="51" t="s">
        <v>64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25</v>
      </c>
      <c r="C46" s="55" t="s">
        <v>156</v>
      </c>
      <c r="D46" s="52" t="s">
        <v>64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26</v>
      </c>
      <c r="C47" s="55" t="s">
        <v>157</v>
      </c>
      <c r="D47" s="51" t="s">
        <v>64</v>
      </c>
      <c r="E47" s="25">
        <v>4.1000000000000002E-2</v>
      </c>
      <c r="F47" s="39">
        <v>351668</v>
      </c>
      <c r="G47" s="62">
        <f t="shared" si="0"/>
        <v>14418.388000000001</v>
      </c>
    </row>
    <row r="48" spans="1:7" s="7" customFormat="1" ht="16.5" thickBot="1" x14ac:dyDescent="0.3">
      <c r="A48" s="15">
        <v>30</v>
      </c>
      <c r="B48" s="47" t="s">
        <v>27</v>
      </c>
      <c r="C48" s="55" t="s">
        <v>158</v>
      </c>
      <c r="D48" s="51" t="s">
        <v>64</v>
      </c>
      <c r="E48" s="25">
        <v>0.19500000000000001</v>
      </c>
      <c r="F48" s="39">
        <v>410228</v>
      </c>
      <c r="G48" s="62">
        <f t="shared" si="0"/>
        <v>79994.460000000006</v>
      </c>
    </row>
    <row r="49" spans="1:7" s="7" customFormat="1" ht="16.5" hidden="1" thickBot="1" x14ac:dyDescent="0.3">
      <c r="A49" s="33">
        <v>31</v>
      </c>
      <c r="B49" s="48" t="s">
        <v>28</v>
      </c>
      <c r="C49" s="55" t="s">
        <v>337</v>
      </c>
      <c r="D49" s="52" t="s">
        <v>64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29</v>
      </c>
      <c r="C50" s="55" t="s">
        <v>66</v>
      </c>
      <c r="D50" s="51" t="s">
        <v>64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30</v>
      </c>
      <c r="C51" s="55" t="s">
        <v>159</v>
      </c>
      <c r="D51" s="51" t="s">
        <v>64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31</v>
      </c>
      <c r="C52" s="77" t="s">
        <v>160</v>
      </c>
      <c r="D52" s="78" t="s">
        <v>145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32</v>
      </c>
      <c r="C53" s="77" t="s">
        <v>161</v>
      </c>
      <c r="D53" s="78" t="s">
        <v>145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33</v>
      </c>
      <c r="C54" s="77" t="s">
        <v>162</v>
      </c>
      <c r="D54" s="82" t="s">
        <v>145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34</v>
      </c>
      <c r="C55" s="77" t="s">
        <v>163</v>
      </c>
      <c r="D55" s="78" t="s">
        <v>145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35</v>
      </c>
      <c r="C56" s="77" t="s">
        <v>164</v>
      </c>
      <c r="D56" s="78" t="s">
        <v>145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36</v>
      </c>
      <c r="C57" s="77" t="s">
        <v>165</v>
      </c>
      <c r="D57" s="82" t="s">
        <v>145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37</v>
      </c>
      <c r="C58" s="77" t="s">
        <v>166</v>
      </c>
      <c r="D58" s="78" t="s">
        <v>145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38</v>
      </c>
      <c r="C59" s="77" t="s">
        <v>167</v>
      </c>
      <c r="D59" s="78" t="s">
        <v>145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39</v>
      </c>
      <c r="C60" s="77" t="s">
        <v>168</v>
      </c>
      <c r="D60" s="78" t="s">
        <v>145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40</v>
      </c>
      <c r="C61" s="77" t="s">
        <v>169</v>
      </c>
      <c r="D61" s="78" t="s">
        <v>145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41</v>
      </c>
      <c r="C62" s="77" t="s">
        <v>170</v>
      </c>
      <c r="D62" s="82" t="s">
        <v>145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42</v>
      </c>
      <c r="C63" s="77" t="s">
        <v>171</v>
      </c>
      <c r="D63" s="78" t="s">
        <v>145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43</v>
      </c>
      <c r="C64" s="77" t="s">
        <v>172</v>
      </c>
      <c r="D64" s="78" t="s">
        <v>145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44</v>
      </c>
      <c r="C65" s="77" t="s">
        <v>173</v>
      </c>
      <c r="D65" s="82" t="s">
        <v>145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45</v>
      </c>
      <c r="C66" s="77" t="s">
        <v>174</v>
      </c>
      <c r="D66" s="78" t="s">
        <v>145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46</v>
      </c>
      <c r="C67" s="77" t="s">
        <v>175</v>
      </c>
      <c r="D67" s="78" t="s">
        <v>145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47</v>
      </c>
      <c r="C68" s="55" t="s">
        <v>199</v>
      </c>
      <c r="D68" s="52" t="s">
        <v>201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48</v>
      </c>
      <c r="C69" s="55" t="s">
        <v>200</v>
      </c>
      <c r="D69" s="51" t="s">
        <v>201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49</v>
      </c>
      <c r="C70" s="56" t="s">
        <v>108</v>
      </c>
      <c r="D70" s="52" t="s">
        <v>64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85</v>
      </c>
      <c r="B71" s="100"/>
      <c r="C71" s="113"/>
      <c r="D71" s="100"/>
      <c r="E71" s="100"/>
      <c r="F71" s="101"/>
      <c r="G71" s="61">
        <f>SUM(G37:G70)</f>
        <v>369056.848</v>
      </c>
    </row>
    <row r="72" spans="1:7" s="7" customFormat="1" ht="19.5" thickBot="1" x14ac:dyDescent="0.3">
      <c r="A72" s="109" t="s">
        <v>125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107</v>
      </c>
      <c r="C73" s="53" t="s">
        <v>123</v>
      </c>
      <c r="D73" s="50" t="s">
        <v>64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110</v>
      </c>
      <c r="C74" s="55" t="s">
        <v>124</v>
      </c>
      <c r="D74" s="51" t="s">
        <v>64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111</v>
      </c>
      <c r="C75" s="54" t="s">
        <v>183</v>
      </c>
      <c r="D75" s="50" t="s">
        <v>185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112</v>
      </c>
      <c r="C76" s="55" t="s">
        <v>184</v>
      </c>
      <c r="D76" s="51" t="s">
        <v>185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133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67</v>
      </c>
      <c r="B78" s="110"/>
      <c r="C78" s="110"/>
      <c r="D78" s="110"/>
      <c r="E78" s="110"/>
      <c r="F78" s="110"/>
      <c r="G78" s="114"/>
    </row>
    <row r="79" spans="1:7" s="7" customFormat="1" ht="16.5" thickBot="1" x14ac:dyDescent="0.3">
      <c r="A79" s="16">
        <v>57</v>
      </c>
      <c r="B79" s="47" t="s">
        <v>116</v>
      </c>
      <c r="C79" s="53" t="s">
        <v>186</v>
      </c>
      <c r="D79" s="50" t="s">
        <v>60</v>
      </c>
      <c r="E79" s="24">
        <v>2</v>
      </c>
      <c r="F79" s="38">
        <v>438595</v>
      </c>
      <c r="G79" s="40">
        <f>E79*F79</f>
        <v>877190</v>
      </c>
    </row>
    <row r="80" spans="1:7" s="7" customFormat="1" ht="16.5" hidden="1" thickBot="1" x14ac:dyDescent="0.3">
      <c r="A80" s="16">
        <v>58</v>
      </c>
      <c r="B80" s="47" t="s">
        <v>117</v>
      </c>
      <c r="C80" s="54" t="s">
        <v>187</v>
      </c>
      <c r="D80" s="50" t="s">
        <v>60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118</v>
      </c>
      <c r="C81" s="54" t="s">
        <v>188</v>
      </c>
      <c r="D81" s="50" t="s">
        <v>60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208</v>
      </c>
      <c r="C82" s="54" t="s">
        <v>189</v>
      </c>
      <c r="D82" s="50" t="s">
        <v>60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209</v>
      </c>
      <c r="C83" s="54" t="s">
        <v>190</v>
      </c>
      <c r="D83" s="50" t="s">
        <v>60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210</v>
      </c>
      <c r="C84" s="54" t="s">
        <v>191</v>
      </c>
      <c r="D84" s="50" t="s">
        <v>60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211</v>
      </c>
      <c r="C85" s="54" t="s">
        <v>192</v>
      </c>
      <c r="D85" s="50" t="s">
        <v>60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212</v>
      </c>
      <c r="C86" s="54" t="s">
        <v>128</v>
      </c>
      <c r="D86" s="50" t="s">
        <v>60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213</v>
      </c>
      <c r="C87" s="54" t="s">
        <v>127</v>
      </c>
      <c r="D87" s="50" t="s">
        <v>60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214</v>
      </c>
      <c r="C88" s="54" t="s">
        <v>68</v>
      </c>
      <c r="D88" s="50" t="s">
        <v>60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215</v>
      </c>
      <c r="C89" s="54" t="s">
        <v>69</v>
      </c>
      <c r="D89" s="50" t="s">
        <v>60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216</v>
      </c>
      <c r="C90" s="54" t="s">
        <v>70</v>
      </c>
      <c r="D90" s="51" t="s">
        <v>60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217</v>
      </c>
      <c r="C91" s="54" t="s">
        <v>129</v>
      </c>
      <c r="D91" s="51" t="s">
        <v>60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218</v>
      </c>
      <c r="C92" s="54" t="s">
        <v>193</v>
      </c>
      <c r="D92" s="51" t="s">
        <v>60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219</v>
      </c>
      <c r="C93" s="54" t="s">
        <v>130</v>
      </c>
      <c r="D93" s="51" t="s">
        <v>60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220</v>
      </c>
      <c r="C94" s="54" t="s">
        <v>131</v>
      </c>
      <c r="D94" s="51" t="s">
        <v>60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221</v>
      </c>
      <c r="C95" s="54" t="s">
        <v>132</v>
      </c>
      <c r="D95" s="51" t="s">
        <v>60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222</v>
      </c>
      <c r="C96" s="54" t="s">
        <v>194</v>
      </c>
      <c r="D96" s="51" t="s">
        <v>60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223</v>
      </c>
      <c r="C97" s="54" t="s">
        <v>71</v>
      </c>
      <c r="D97" s="51" t="s">
        <v>60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224</v>
      </c>
      <c r="C98" s="54" t="s">
        <v>72</v>
      </c>
      <c r="D98" s="51" t="s">
        <v>60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225</v>
      </c>
      <c r="C99" s="54" t="s">
        <v>73</v>
      </c>
      <c r="D99" s="51" t="s">
        <v>60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226</v>
      </c>
      <c r="C100" s="54" t="s">
        <v>74</v>
      </c>
      <c r="D100" s="51" t="s">
        <v>60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227</v>
      </c>
      <c r="C101" s="54" t="s">
        <v>75</v>
      </c>
      <c r="D101" s="51" t="s">
        <v>60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228</v>
      </c>
      <c r="C102" s="54" t="s">
        <v>76</v>
      </c>
      <c r="D102" s="51" t="s">
        <v>60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229</v>
      </c>
      <c r="C103" s="54" t="s">
        <v>77</v>
      </c>
      <c r="D103" s="51" t="s">
        <v>60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230</v>
      </c>
      <c r="C104" s="54" t="s">
        <v>78</v>
      </c>
      <c r="D104" s="51" t="s">
        <v>60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231</v>
      </c>
      <c r="C105" s="55" t="s">
        <v>202</v>
      </c>
      <c r="D105" s="51" t="s">
        <v>60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232</v>
      </c>
      <c r="C106" s="55" t="s">
        <v>203</v>
      </c>
      <c r="D106" s="51" t="s">
        <v>60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233</v>
      </c>
      <c r="C107" s="55" t="s">
        <v>195</v>
      </c>
      <c r="D107" s="51" t="s">
        <v>60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234</v>
      </c>
      <c r="C108" s="54" t="s">
        <v>196</v>
      </c>
      <c r="D108" s="51" t="s">
        <v>60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235</v>
      </c>
      <c r="C109" s="54" t="s">
        <v>197</v>
      </c>
      <c r="D109" s="51" t="s">
        <v>60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236</v>
      </c>
      <c r="C110" s="54" t="s">
        <v>198</v>
      </c>
      <c r="D110" s="51" t="s">
        <v>60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237</v>
      </c>
      <c r="C111" s="54" t="s">
        <v>204</v>
      </c>
      <c r="D111" s="51" t="s">
        <v>109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238</v>
      </c>
      <c r="C112" s="54" t="s">
        <v>205</v>
      </c>
      <c r="D112" s="51" t="s">
        <v>109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239</v>
      </c>
      <c r="C113" s="54" t="s">
        <v>206</v>
      </c>
      <c r="D113" s="51" t="s">
        <v>109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240</v>
      </c>
      <c r="C114" s="54" t="s">
        <v>207</v>
      </c>
      <c r="D114" s="51" t="s">
        <v>109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241</v>
      </c>
      <c r="C115" s="56" t="s">
        <v>113</v>
      </c>
      <c r="D115" s="51" t="s">
        <v>114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86</v>
      </c>
      <c r="B116" s="100"/>
      <c r="C116" s="100"/>
      <c r="D116" s="100"/>
      <c r="E116" s="100"/>
      <c r="F116" s="101"/>
      <c r="G116" s="35">
        <f>SUM(G79:G115)</f>
        <v>877190</v>
      </c>
    </row>
    <row r="117" spans="1:7" s="7" customFormat="1" ht="19.5" thickBot="1" x14ac:dyDescent="0.3">
      <c r="A117" s="109" t="s">
        <v>245</v>
      </c>
      <c r="B117" s="110"/>
      <c r="C117" s="110"/>
      <c r="D117" s="110"/>
      <c r="E117" s="110"/>
      <c r="F117" s="110"/>
      <c r="G117" s="114"/>
    </row>
    <row r="118" spans="1:7" s="7" customFormat="1" ht="16.5" hidden="1" thickBot="1" x14ac:dyDescent="0.3">
      <c r="A118" s="16">
        <v>94</v>
      </c>
      <c r="B118" s="47" t="s">
        <v>242</v>
      </c>
      <c r="C118" s="53" t="s">
        <v>79</v>
      </c>
      <c r="D118" s="50" t="s">
        <v>82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243</v>
      </c>
      <c r="C119" s="55" t="s">
        <v>80</v>
      </c>
      <c r="D119" s="51" t="s">
        <v>83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244</v>
      </c>
      <c r="C120" s="55" t="s">
        <v>81</v>
      </c>
      <c r="D120" s="51" t="s">
        <v>83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246</v>
      </c>
      <c r="C121" s="64" t="s">
        <v>247</v>
      </c>
      <c r="D121" s="50" t="s">
        <v>248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99" t="s">
        <v>249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87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255</v>
      </c>
      <c r="C124" s="53" t="s">
        <v>89</v>
      </c>
      <c r="D124" s="50" t="s">
        <v>53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256</v>
      </c>
      <c r="C125" s="55" t="s">
        <v>90</v>
      </c>
      <c r="D125" s="50" t="s">
        <v>53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257</v>
      </c>
      <c r="C126" s="55" t="s">
        <v>100</v>
      </c>
      <c r="D126" s="50" t="s">
        <v>53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258</v>
      </c>
      <c r="C127" s="55" t="s">
        <v>91</v>
      </c>
      <c r="D127" s="50" t="s">
        <v>53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259</v>
      </c>
      <c r="C128" s="55" t="s">
        <v>92</v>
      </c>
      <c r="D128" s="50" t="s">
        <v>53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260</v>
      </c>
      <c r="C129" s="55" t="s">
        <v>101</v>
      </c>
      <c r="D129" s="50" t="s">
        <v>53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261</v>
      </c>
      <c r="C130" s="55" t="s">
        <v>93</v>
      </c>
      <c r="D130" s="50" t="s">
        <v>53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262</v>
      </c>
      <c r="C131" s="55" t="s">
        <v>250</v>
      </c>
      <c r="D131" s="50" t="s">
        <v>201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263</v>
      </c>
      <c r="C132" s="55" t="s">
        <v>251</v>
      </c>
      <c r="D132" s="50" t="s">
        <v>201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264</v>
      </c>
      <c r="C133" s="55" t="s">
        <v>94</v>
      </c>
      <c r="D133" s="50" t="s">
        <v>53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265</v>
      </c>
      <c r="C134" s="55" t="s">
        <v>95</v>
      </c>
      <c r="D134" s="51" t="s">
        <v>60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266</v>
      </c>
      <c r="C135" s="55" t="s">
        <v>96</v>
      </c>
      <c r="D135" s="51" t="s">
        <v>60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267</v>
      </c>
      <c r="C136" s="55" t="s">
        <v>97</v>
      </c>
      <c r="D136" s="51" t="s">
        <v>60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268</v>
      </c>
      <c r="C137" s="55" t="s">
        <v>98</v>
      </c>
      <c r="D137" s="51" t="s">
        <v>60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269</v>
      </c>
      <c r="C138" s="55" t="s">
        <v>99</v>
      </c>
      <c r="D138" s="51" t="s">
        <v>60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270</v>
      </c>
      <c r="C139" s="54" t="s">
        <v>115</v>
      </c>
      <c r="D139" s="51" t="s">
        <v>109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271</v>
      </c>
      <c r="C140" s="55" t="s">
        <v>119</v>
      </c>
      <c r="D140" s="51" t="s">
        <v>60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272</v>
      </c>
      <c r="C141" s="56" t="s">
        <v>120</v>
      </c>
      <c r="D141" s="51" t="s">
        <v>114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88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273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283</v>
      </c>
      <c r="C144" s="53" t="s">
        <v>308</v>
      </c>
      <c r="D144" s="50" t="s">
        <v>276</v>
      </c>
      <c r="E144" s="24">
        <v>4</v>
      </c>
      <c r="F144" s="38">
        <v>23146.93</v>
      </c>
      <c r="G144" s="40">
        <f t="shared" ref="G144:G159" si="4">E144*F144</f>
        <v>92587.72</v>
      </c>
    </row>
    <row r="145" spans="1:7" s="7" customFormat="1" x14ac:dyDescent="0.25">
      <c r="A145" s="15">
        <v>117</v>
      </c>
      <c r="B145" s="48" t="s">
        <v>284</v>
      </c>
      <c r="C145" s="55" t="s">
        <v>309</v>
      </c>
      <c r="D145" s="50" t="s">
        <v>276</v>
      </c>
      <c r="E145" s="25">
        <v>1</v>
      </c>
      <c r="F145" s="39">
        <v>34212.29</v>
      </c>
      <c r="G145" s="41">
        <f t="shared" si="4"/>
        <v>34212.29</v>
      </c>
    </row>
    <row r="146" spans="1:7" s="7" customFormat="1" hidden="1" x14ac:dyDescent="0.25">
      <c r="A146" s="16">
        <v>118</v>
      </c>
      <c r="B146" s="48" t="s">
        <v>285</v>
      </c>
      <c r="C146" s="55" t="s">
        <v>310</v>
      </c>
      <c r="D146" s="50" t="s">
        <v>277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286</v>
      </c>
      <c r="C147" s="55" t="s">
        <v>311</v>
      </c>
      <c r="D147" s="50" t="s">
        <v>277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287</v>
      </c>
      <c r="C148" s="55" t="s">
        <v>312</v>
      </c>
      <c r="D148" s="50" t="s">
        <v>277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288</v>
      </c>
      <c r="C149" s="55" t="s">
        <v>313</v>
      </c>
      <c r="D149" s="50" t="s">
        <v>277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289</v>
      </c>
      <c r="C150" s="55" t="s">
        <v>314</v>
      </c>
      <c r="D150" s="50" t="s">
        <v>277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290</v>
      </c>
      <c r="C151" s="55" t="s">
        <v>315</v>
      </c>
      <c r="D151" s="50" t="s">
        <v>276</v>
      </c>
      <c r="E151" s="25">
        <v>2</v>
      </c>
      <c r="F151" s="39">
        <v>17743.29</v>
      </c>
      <c r="G151" s="41">
        <f t="shared" si="4"/>
        <v>35486.58</v>
      </c>
    </row>
    <row r="152" spans="1:7" s="7" customFormat="1" hidden="1" x14ac:dyDescent="0.25">
      <c r="A152" s="16">
        <v>124</v>
      </c>
      <c r="B152" s="48" t="s">
        <v>291</v>
      </c>
      <c r="C152" s="55" t="s">
        <v>316</v>
      </c>
      <c r="D152" s="50" t="s">
        <v>276</v>
      </c>
      <c r="E152" s="25"/>
      <c r="F152" s="39">
        <v>55918.25</v>
      </c>
      <c r="G152" s="41">
        <f>F152*E152</f>
        <v>0</v>
      </c>
    </row>
    <row r="153" spans="1:7" s="7" customFormat="1" hidden="1" x14ac:dyDescent="0.25">
      <c r="A153" s="16">
        <v>125</v>
      </c>
      <c r="B153" s="48" t="s">
        <v>292</v>
      </c>
      <c r="C153" s="55" t="s">
        <v>317</v>
      </c>
      <c r="D153" s="50" t="s">
        <v>185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293</v>
      </c>
      <c r="C154" s="55" t="s">
        <v>281</v>
      </c>
      <c r="D154" s="50" t="s">
        <v>280</v>
      </c>
      <c r="E154" s="25">
        <v>0.1</v>
      </c>
      <c r="F154" s="39">
        <v>31432.25</v>
      </c>
      <c r="G154" s="41">
        <f>F154*E154</f>
        <v>3143.2250000000004</v>
      </c>
    </row>
    <row r="155" spans="1:7" s="7" customFormat="1" ht="31.5" x14ac:dyDescent="0.25">
      <c r="A155" s="16">
        <v>127</v>
      </c>
      <c r="B155" s="48" t="s">
        <v>318</v>
      </c>
      <c r="C155" s="55" t="s">
        <v>282</v>
      </c>
      <c r="D155" s="50" t="s">
        <v>280</v>
      </c>
      <c r="E155" s="25">
        <v>1.2</v>
      </c>
      <c r="F155" s="39">
        <v>45405.97</v>
      </c>
      <c r="G155" s="41">
        <f>F155*E155</f>
        <v>54487.163999999997</v>
      </c>
    </row>
    <row r="156" spans="1:7" s="7" customFormat="1" hidden="1" x14ac:dyDescent="0.25">
      <c r="A156" s="15">
        <v>128</v>
      </c>
      <c r="B156" s="48" t="s">
        <v>319</v>
      </c>
      <c r="C156" s="55" t="s">
        <v>320</v>
      </c>
      <c r="D156" s="50" t="s">
        <v>321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322</v>
      </c>
      <c r="C157" s="55" t="s">
        <v>274</v>
      </c>
      <c r="D157" s="50" t="s">
        <v>276</v>
      </c>
      <c r="E157" s="25">
        <v>4</v>
      </c>
      <c r="F157" s="39">
        <v>13851.91</v>
      </c>
      <c r="G157" s="41">
        <f>F157*E157</f>
        <v>55407.64</v>
      </c>
    </row>
    <row r="158" spans="1:7" s="7" customFormat="1" ht="32.25" thickBot="1" x14ac:dyDescent="0.3">
      <c r="A158" s="16">
        <v>130</v>
      </c>
      <c r="B158" s="48" t="s">
        <v>323</v>
      </c>
      <c r="C158" s="55" t="s">
        <v>275</v>
      </c>
      <c r="D158" s="50" t="s">
        <v>278</v>
      </c>
      <c r="E158" s="25">
        <v>0.4</v>
      </c>
      <c r="F158" s="39">
        <v>21899.63</v>
      </c>
      <c r="G158" s="41">
        <f>F158*E158</f>
        <v>8759.8520000000008</v>
      </c>
    </row>
    <row r="159" spans="1:7" s="7" customFormat="1" ht="16.5" hidden="1" thickBot="1" x14ac:dyDescent="0.3">
      <c r="A159" s="16">
        <v>131</v>
      </c>
      <c r="B159" s="48" t="s">
        <v>324</v>
      </c>
      <c r="C159" s="55" t="s">
        <v>279</v>
      </c>
      <c r="D159" s="50" t="s">
        <v>276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297</v>
      </c>
      <c r="B160" s="100"/>
      <c r="C160" s="100"/>
      <c r="D160" s="100"/>
      <c r="E160" s="100"/>
      <c r="F160" s="101"/>
      <c r="G160" s="37">
        <f>SUM(G144:G159)</f>
        <v>284084.47100000002</v>
      </c>
    </row>
    <row r="161" spans="1:7" s="7" customFormat="1" ht="19.5" thickBot="1" x14ac:dyDescent="0.3">
      <c r="A161" s="109" t="s">
        <v>121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328</v>
      </c>
      <c r="C162" s="53" t="s">
        <v>253</v>
      </c>
      <c r="D162" s="50" t="s">
        <v>252</v>
      </c>
      <c r="E162" s="24">
        <v>3.38</v>
      </c>
      <c r="F162" s="38">
        <v>20889.439999999999</v>
      </c>
      <c r="G162" s="40">
        <f>E162*F162</f>
        <v>70606.307199999996</v>
      </c>
    </row>
    <row r="163" spans="1:7" s="7" customFormat="1" ht="16.5" thickBot="1" x14ac:dyDescent="0.3">
      <c r="A163" s="15">
        <v>133</v>
      </c>
      <c r="B163" s="48" t="s">
        <v>329</v>
      </c>
      <c r="C163" s="55" t="s">
        <v>254</v>
      </c>
      <c r="D163" s="51" t="s">
        <v>252</v>
      </c>
      <c r="E163" s="25">
        <v>16.899999999999999</v>
      </c>
      <c r="F163" s="39">
        <v>11519.76</v>
      </c>
      <c r="G163" s="41">
        <f>E163*F163</f>
        <v>194683.94399999999</v>
      </c>
    </row>
    <row r="164" spans="1:7" x14ac:dyDescent="0.2">
      <c r="A164" s="115" t="s">
        <v>122</v>
      </c>
      <c r="B164" s="116"/>
      <c r="C164" s="116"/>
      <c r="D164" s="116"/>
      <c r="E164" s="116"/>
      <c r="F164" s="117"/>
      <c r="G164" s="85">
        <f>SUM(G162:G163)</f>
        <v>265290.2512</v>
      </c>
    </row>
    <row r="165" spans="1:7" ht="32.25" hidden="1" thickBot="1" x14ac:dyDescent="0.25">
      <c r="A165" s="87">
        <v>134</v>
      </c>
      <c r="B165" s="88" t="s">
        <v>294</v>
      </c>
      <c r="C165" s="118" t="s">
        <v>295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102</v>
      </c>
      <c r="B166" s="122"/>
      <c r="C166" s="122"/>
      <c r="D166" s="122"/>
      <c r="E166" s="122"/>
      <c r="F166" s="123"/>
      <c r="G166" s="86">
        <f>SUM(G35,G71,G77,G116,G122,G142,G160,G164)+G165</f>
        <v>2507306.7101999996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18 368,00"/>
        <filter val="120 686,00"/>
        <filter val="14 418,39"/>
        <filter val="156 276,00"/>
        <filter val="157 416,14"/>
        <filter val="158 384,00"/>
        <filter val="185 592,00"/>
        <filter val="194 683,94"/>
        <filter val="2 507 306,71"/>
        <filter val="265 290,25"/>
        <filter val="284 084,47"/>
        <filter val="3 143,23"/>
        <filter val="34 212,29"/>
        <filter val="35 486,58"/>
        <filter val="369 056,85"/>
        <filter val="54 487,16"/>
        <filter val="55 407,64"/>
        <filter val="7"/>
        <filter val="70 606,31"/>
        <filter val="711 685,14"/>
        <filter val="79 994,46"/>
        <filter val="8 759,85"/>
        <filter val="877 190,00"/>
        <filter val="89 607,00"/>
        <filter val="92 587,72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tabSelected="1" view="pageBreakPreview" zoomScale="85" zoomScaleNormal="85" zoomScaleSheetLayoutView="85" workbookViewId="0">
      <selection sqref="A1:G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94"/>
      <c r="E1" s="18"/>
      <c r="F1" s="19"/>
      <c r="G1" s="20"/>
    </row>
    <row r="2" spans="1:15" s="7" customFormat="1" x14ac:dyDescent="0.25">
      <c r="A2" s="8"/>
      <c r="B2" s="3"/>
      <c r="C2" s="4"/>
      <c r="D2" s="94"/>
      <c r="E2" s="18"/>
      <c r="F2" s="19"/>
      <c r="G2" s="19"/>
    </row>
    <row r="3" spans="1:15" s="7" customFormat="1" x14ac:dyDescent="0.25">
      <c r="A3" s="8"/>
      <c r="B3" s="3"/>
      <c r="C3" s="4"/>
      <c r="D3" s="94"/>
      <c r="E3" s="18"/>
      <c r="F3" s="19"/>
      <c r="G3" s="19"/>
    </row>
    <row r="4" spans="1:15" s="7" customFormat="1" x14ac:dyDescent="0.25">
      <c r="A4" s="8"/>
      <c r="B4" s="3"/>
      <c r="C4" s="4"/>
      <c r="D4" s="94"/>
      <c r="E4" s="18"/>
      <c r="F4" s="19"/>
      <c r="G4" s="19"/>
    </row>
    <row r="5" spans="1:15" s="7" customFormat="1" x14ac:dyDescent="0.25">
      <c r="A5" s="8"/>
      <c r="B5" s="3"/>
      <c r="C5" s="4"/>
      <c r="D5" s="94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103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296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307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306</v>
      </c>
      <c r="C10" s="126"/>
      <c r="D10" s="104">
        <f>G169/1000</f>
        <v>0</v>
      </c>
      <c r="E10" s="105"/>
      <c r="F10" s="59" t="s">
        <v>106</v>
      </c>
      <c r="G10" s="60" t="s">
        <v>126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4</v>
      </c>
      <c r="C12" s="30" t="s">
        <v>5</v>
      </c>
      <c r="D12" s="30" t="s">
        <v>6</v>
      </c>
      <c r="E12" s="31" t="s">
        <v>7</v>
      </c>
      <c r="F12" s="31" t="s">
        <v>8</v>
      </c>
      <c r="G12" s="32" t="s">
        <v>3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9</v>
      </c>
      <c r="C15" s="53" t="s">
        <v>50</v>
      </c>
      <c r="D15" s="50" t="s">
        <v>53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10</v>
      </c>
      <c r="C16" s="54" t="s">
        <v>51</v>
      </c>
      <c r="D16" s="50" t="s">
        <v>53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11</v>
      </c>
      <c r="C17" s="55" t="s">
        <v>52</v>
      </c>
      <c r="D17" s="50" t="s">
        <v>53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12</v>
      </c>
      <c r="C18" s="68" t="s">
        <v>134</v>
      </c>
      <c r="D18" s="69" t="s">
        <v>53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13</v>
      </c>
      <c r="C19" s="68" t="s">
        <v>135</v>
      </c>
      <c r="D19" s="69" t="s">
        <v>53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14</v>
      </c>
      <c r="C20" s="68" t="s">
        <v>136</v>
      </c>
      <c r="D20" s="69" t="s">
        <v>53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15</v>
      </c>
      <c r="C21" s="55" t="s">
        <v>54</v>
      </c>
      <c r="D21" s="51" t="s">
        <v>55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16</v>
      </c>
      <c r="C22" s="55" t="s">
        <v>56</v>
      </c>
      <c r="D22" s="51" t="s">
        <v>55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17</v>
      </c>
      <c r="C23" s="55" t="s">
        <v>57</v>
      </c>
      <c r="D23" s="51" t="s">
        <v>55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18</v>
      </c>
      <c r="C24" s="55" t="s">
        <v>58</v>
      </c>
      <c r="D24" s="51" t="s">
        <v>55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19</v>
      </c>
      <c r="C25" s="77" t="s">
        <v>137</v>
      </c>
      <c r="D25" s="78" t="s">
        <v>145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20</v>
      </c>
      <c r="C26" s="77" t="s">
        <v>138</v>
      </c>
      <c r="D26" s="78" t="s">
        <v>145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21</v>
      </c>
      <c r="C27" s="77" t="s">
        <v>139</v>
      </c>
      <c r="D27" s="78" t="s">
        <v>145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22</v>
      </c>
      <c r="C28" s="77" t="s">
        <v>140</v>
      </c>
      <c r="D28" s="78" t="s">
        <v>145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147</v>
      </c>
      <c r="C29" s="77" t="s">
        <v>141</v>
      </c>
      <c r="D29" s="78" t="s">
        <v>146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23</v>
      </c>
      <c r="C30" s="77" t="s">
        <v>142</v>
      </c>
      <c r="D30" s="78" t="s">
        <v>146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148</v>
      </c>
      <c r="C31" s="77" t="s">
        <v>143</v>
      </c>
      <c r="D31" s="78" t="s">
        <v>146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149</v>
      </c>
      <c r="C32" s="77" t="s">
        <v>144</v>
      </c>
      <c r="D32" s="78" t="s">
        <v>146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150</v>
      </c>
      <c r="C33" s="95" t="s">
        <v>59</v>
      </c>
      <c r="D33" s="52" t="s">
        <v>60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176</v>
      </c>
      <c r="C34" s="97" t="s">
        <v>300</v>
      </c>
      <c r="D34" s="97" t="s">
        <v>60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330</v>
      </c>
      <c r="C35" s="97" t="s">
        <v>301</v>
      </c>
      <c r="D35" s="97" t="s">
        <v>60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302</v>
      </c>
      <c r="D36" s="97" t="s">
        <v>60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84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177</v>
      </c>
      <c r="C39" s="53" t="s">
        <v>61</v>
      </c>
      <c r="D39" s="50" t="s">
        <v>53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178</v>
      </c>
      <c r="C40" s="55" t="s">
        <v>62</v>
      </c>
      <c r="D40" s="51" t="s">
        <v>53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179</v>
      </c>
      <c r="C41" s="55" t="s">
        <v>63</v>
      </c>
      <c r="D41" s="51" t="s">
        <v>53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180</v>
      </c>
      <c r="C42" s="68" t="s">
        <v>151</v>
      </c>
      <c r="D42" s="69" t="s">
        <v>53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181</v>
      </c>
      <c r="C43" s="77" t="s">
        <v>152</v>
      </c>
      <c r="D43" s="78" t="s">
        <v>53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182</v>
      </c>
      <c r="C44" s="77" t="s">
        <v>153</v>
      </c>
      <c r="D44" s="78" t="s">
        <v>53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24</v>
      </c>
      <c r="C45" s="55" t="s">
        <v>154</v>
      </c>
      <c r="D45" s="51" t="s">
        <v>64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25</v>
      </c>
      <c r="C46" s="55" t="s">
        <v>155</v>
      </c>
      <c r="D46" s="51" t="s">
        <v>64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26</v>
      </c>
      <c r="C47" s="55" t="s">
        <v>156</v>
      </c>
      <c r="D47" s="52" t="s">
        <v>64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27</v>
      </c>
      <c r="C48" s="55" t="s">
        <v>157</v>
      </c>
      <c r="D48" s="51" t="s">
        <v>64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28</v>
      </c>
      <c r="C49" s="55" t="s">
        <v>158</v>
      </c>
      <c r="D49" s="51" t="s">
        <v>64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29</v>
      </c>
      <c r="C50" s="55" t="s">
        <v>65</v>
      </c>
      <c r="D50" s="52" t="s">
        <v>64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30</v>
      </c>
      <c r="C51" s="55" t="s">
        <v>305</v>
      </c>
      <c r="D51" s="51" t="s">
        <v>64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31</v>
      </c>
      <c r="C52" s="55" t="s">
        <v>159</v>
      </c>
      <c r="D52" s="51" t="s">
        <v>64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32</v>
      </c>
      <c r="C53" s="77" t="s">
        <v>160</v>
      </c>
      <c r="D53" s="78" t="s">
        <v>145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33</v>
      </c>
      <c r="C54" s="77" t="s">
        <v>161</v>
      </c>
      <c r="D54" s="78" t="s">
        <v>145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34</v>
      </c>
      <c r="C55" s="77" t="s">
        <v>162</v>
      </c>
      <c r="D55" s="82" t="s">
        <v>145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35</v>
      </c>
      <c r="C56" s="77" t="s">
        <v>163</v>
      </c>
      <c r="D56" s="78" t="s">
        <v>145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36</v>
      </c>
      <c r="C57" s="77" t="s">
        <v>164</v>
      </c>
      <c r="D57" s="78" t="s">
        <v>145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37</v>
      </c>
      <c r="C58" s="77" t="s">
        <v>165</v>
      </c>
      <c r="D58" s="82" t="s">
        <v>145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38</v>
      </c>
      <c r="C59" s="77" t="s">
        <v>166</v>
      </c>
      <c r="D59" s="78" t="s">
        <v>145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39</v>
      </c>
      <c r="C60" s="77" t="s">
        <v>167</v>
      </c>
      <c r="D60" s="78" t="s">
        <v>145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40</v>
      </c>
      <c r="C61" s="77" t="s">
        <v>168</v>
      </c>
      <c r="D61" s="78" t="s">
        <v>145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41</v>
      </c>
      <c r="C62" s="77" t="s">
        <v>169</v>
      </c>
      <c r="D62" s="78" t="s">
        <v>145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42</v>
      </c>
      <c r="C63" s="77" t="s">
        <v>170</v>
      </c>
      <c r="D63" s="82" t="s">
        <v>145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43</v>
      </c>
      <c r="C64" s="77" t="s">
        <v>171</v>
      </c>
      <c r="D64" s="78" t="s">
        <v>145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44</v>
      </c>
      <c r="C65" s="77" t="s">
        <v>172</v>
      </c>
      <c r="D65" s="78" t="s">
        <v>145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45</v>
      </c>
      <c r="C66" s="77" t="s">
        <v>173</v>
      </c>
      <c r="D66" s="82" t="s">
        <v>145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46</v>
      </c>
      <c r="C67" s="77" t="s">
        <v>174</v>
      </c>
      <c r="D67" s="78" t="s">
        <v>145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47</v>
      </c>
      <c r="C68" s="77" t="s">
        <v>175</v>
      </c>
      <c r="D68" s="78" t="s">
        <v>145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48</v>
      </c>
      <c r="C69" s="55" t="s">
        <v>199</v>
      </c>
      <c r="D69" s="52" t="s">
        <v>201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49</v>
      </c>
      <c r="C70" s="55" t="s">
        <v>200</v>
      </c>
      <c r="D70" s="51" t="s">
        <v>201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107</v>
      </c>
      <c r="C71" s="56" t="s">
        <v>108</v>
      </c>
      <c r="D71" s="52" t="s">
        <v>64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85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125</v>
      </c>
      <c r="B73" s="110"/>
      <c r="C73" s="110"/>
      <c r="D73" s="110"/>
      <c r="E73" s="110"/>
      <c r="F73" s="110"/>
      <c r="G73" s="114"/>
    </row>
    <row r="74" spans="1:7" s="7" customFormat="1" ht="16.5" customHeight="1" x14ac:dyDescent="0.25">
      <c r="A74" s="16">
        <v>56</v>
      </c>
      <c r="B74" s="47" t="s">
        <v>110</v>
      </c>
      <c r="C74" s="53" t="s">
        <v>123</v>
      </c>
      <c r="D74" s="50" t="s">
        <v>64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111</v>
      </c>
      <c r="C75" s="55" t="s">
        <v>124</v>
      </c>
      <c r="D75" s="51" t="s">
        <v>64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112</v>
      </c>
      <c r="C76" s="54" t="s">
        <v>303</v>
      </c>
      <c r="D76" s="50" t="s">
        <v>304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116</v>
      </c>
      <c r="C77" s="54" t="s">
        <v>183</v>
      </c>
      <c r="D77" s="50" t="s">
        <v>185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117</v>
      </c>
      <c r="C78" s="54" t="s">
        <v>327</v>
      </c>
      <c r="D78" s="50" t="s">
        <v>64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118</v>
      </c>
      <c r="C79" s="55" t="s">
        <v>184</v>
      </c>
      <c r="D79" s="51" t="s">
        <v>185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99" t="s">
        <v>133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67</v>
      </c>
      <c r="B81" s="110"/>
      <c r="C81" s="110"/>
      <c r="D81" s="110"/>
      <c r="E81" s="110"/>
      <c r="F81" s="110"/>
      <c r="G81" s="114"/>
    </row>
    <row r="82" spans="1:7" s="7" customFormat="1" ht="15.75" customHeight="1" x14ac:dyDescent="0.25">
      <c r="A82" s="16">
        <v>62</v>
      </c>
      <c r="B82" s="47" t="s">
        <v>208</v>
      </c>
      <c r="C82" s="53" t="s">
        <v>186</v>
      </c>
      <c r="D82" s="50" t="s">
        <v>60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209</v>
      </c>
      <c r="C83" s="54" t="s">
        <v>187</v>
      </c>
      <c r="D83" s="50" t="s">
        <v>60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210</v>
      </c>
      <c r="C84" s="54" t="s">
        <v>188</v>
      </c>
      <c r="D84" s="50" t="s">
        <v>60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211</v>
      </c>
      <c r="C85" s="54" t="s">
        <v>189</v>
      </c>
      <c r="D85" s="50" t="s">
        <v>60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212</v>
      </c>
      <c r="C86" s="54" t="s">
        <v>190</v>
      </c>
      <c r="D86" s="50" t="s">
        <v>60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213</v>
      </c>
      <c r="C87" s="54" t="s">
        <v>191</v>
      </c>
      <c r="D87" s="50" t="s">
        <v>60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214</v>
      </c>
      <c r="C88" s="54" t="s">
        <v>192</v>
      </c>
      <c r="D88" s="50" t="s">
        <v>60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215</v>
      </c>
      <c r="C89" s="54" t="s">
        <v>128</v>
      </c>
      <c r="D89" s="50" t="s">
        <v>60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216</v>
      </c>
      <c r="C90" s="54" t="s">
        <v>127</v>
      </c>
      <c r="D90" s="50" t="s">
        <v>60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217</v>
      </c>
      <c r="C91" s="54" t="s">
        <v>68</v>
      </c>
      <c r="D91" s="50" t="s">
        <v>60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218</v>
      </c>
      <c r="C92" s="54" t="s">
        <v>69</v>
      </c>
      <c r="D92" s="50" t="s">
        <v>60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219</v>
      </c>
      <c r="C93" s="54" t="s">
        <v>70</v>
      </c>
      <c r="D93" s="51" t="s">
        <v>60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220</v>
      </c>
      <c r="C94" s="54" t="s">
        <v>129</v>
      </c>
      <c r="D94" s="51" t="s">
        <v>60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221</v>
      </c>
      <c r="C95" s="54" t="s">
        <v>193</v>
      </c>
      <c r="D95" s="51" t="s">
        <v>60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222</v>
      </c>
      <c r="C96" s="54" t="s">
        <v>130</v>
      </c>
      <c r="D96" s="51" t="s">
        <v>60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223</v>
      </c>
      <c r="C97" s="54" t="s">
        <v>131</v>
      </c>
      <c r="D97" s="51" t="s">
        <v>60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224</v>
      </c>
      <c r="C98" s="54" t="s">
        <v>132</v>
      </c>
      <c r="D98" s="51" t="s">
        <v>60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225</v>
      </c>
      <c r="C99" s="54" t="s">
        <v>194</v>
      </c>
      <c r="D99" s="51" t="s">
        <v>60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226</v>
      </c>
      <c r="C100" s="54" t="s">
        <v>71</v>
      </c>
      <c r="D100" s="51" t="s">
        <v>60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227</v>
      </c>
      <c r="C101" s="54" t="s">
        <v>72</v>
      </c>
      <c r="D101" s="51" t="s">
        <v>60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228</v>
      </c>
      <c r="C102" s="54" t="s">
        <v>73</v>
      </c>
      <c r="D102" s="51" t="s">
        <v>60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229</v>
      </c>
      <c r="C103" s="54" t="s">
        <v>74</v>
      </c>
      <c r="D103" s="51" t="s">
        <v>60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230</v>
      </c>
      <c r="C104" s="54" t="s">
        <v>75</v>
      </c>
      <c r="D104" s="51" t="s">
        <v>60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231</v>
      </c>
      <c r="C105" s="54" t="s">
        <v>76</v>
      </c>
      <c r="D105" s="51" t="s">
        <v>60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232</v>
      </c>
      <c r="C106" s="54" t="s">
        <v>77</v>
      </c>
      <c r="D106" s="51" t="s">
        <v>60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233</v>
      </c>
      <c r="C107" s="54" t="s">
        <v>78</v>
      </c>
      <c r="D107" s="51" t="s">
        <v>60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234</v>
      </c>
      <c r="C108" s="55" t="s">
        <v>202</v>
      </c>
      <c r="D108" s="51" t="s">
        <v>60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235</v>
      </c>
      <c r="C109" s="55" t="s">
        <v>203</v>
      </c>
      <c r="D109" s="51" t="s">
        <v>60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236</v>
      </c>
      <c r="C110" s="55" t="s">
        <v>195</v>
      </c>
      <c r="D110" s="51" t="s">
        <v>60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237</v>
      </c>
      <c r="C111" s="54" t="s">
        <v>196</v>
      </c>
      <c r="D111" s="51" t="s">
        <v>60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238</v>
      </c>
      <c r="C112" s="54" t="s">
        <v>197</v>
      </c>
      <c r="D112" s="51" t="s">
        <v>60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239</v>
      </c>
      <c r="C113" s="54" t="s">
        <v>198</v>
      </c>
      <c r="D113" s="51" t="s">
        <v>60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240</v>
      </c>
      <c r="C114" s="54" t="s">
        <v>204</v>
      </c>
      <c r="D114" s="51" t="s">
        <v>109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241</v>
      </c>
      <c r="C115" s="54" t="s">
        <v>205</v>
      </c>
      <c r="D115" s="51" t="s">
        <v>109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242</v>
      </c>
      <c r="C116" s="54" t="s">
        <v>206</v>
      </c>
      <c r="D116" s="51" t="s">
        <v>109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243</v>
      </c>
      <c r="C117" s="54" t="s">
        <v>207</v>
      </c>
      <c r="D117" s="51" t="s">
        <v>109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244</v>
      </c>
      <c r="C118" s="56" t="s">
        <v>113</v>
      </c>
      <c r="D118" s="51" t="s">
        <v>114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86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245</v>
      </c>
      <c r="B120" s="110"/>
      <c r="C120" s="110"/>
      <c r="D120" s="110"/>
      <c r="E120" s="110"/>
      <c r="F120" s="110"/>
      <c r="G120" s="114"/>
    </row>
    <row r="121" spans="1:7" s="7" customFormat="1" ht="15.75" customHeight="1" x14ac:dyDescent="0.25">
      <c r="A121" s="16">
        <v>99</v>
      </c>
      <c r="B121" s="47" t="s">
        <v>246</v>
      </c>
      <c r="C121" s="53" t="s">
        <v>79</v>
      </c>
      <c r="D121" s="50" t="s">
        <v>82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255</v>
      </c>
      <c r="C122" s="55" t="s">
        <v>80</v>
      </c>
      <c r="D122" s="51" t="s">
        <v>83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256</v>
      </c>
      <c r="C123" s="55" t="s">
        <v>81</v>
      </c>
      <c r="D123" s="51" t="s">
        <v>83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257</v>
      </c>
      <c r="C124" s="64" t="s">
        <v>247</v>
      </c>
      <c r="D124" s="50" t="s">
        <v>248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249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87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258</v>
      </c>
      <c r="C127" s="53" t="s">
        <v>89</v>
      </c>
      <c r="D127" s="50" t="s">
        <v>53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259</v>
      </c>
      <c r="C128" s="55" t="s">
        <v>90</v>
      </c>
      <c r="D128" s="50" t="s">
        <v>53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260</v>
      </c>
      <c r="C129" s="55" t="s">
        <v>100</v>
      </c>
      <c r="D129" s="50" t="s">
        <v>53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261</v>
      </c>
      <c r="C130" s="55" t="s">
        <v>91</v>
      </c>
      <c r="D130" s="50" t="s">
        <v>53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262</v>
      </c>
      <c r="C131" s="55" t="s">
        <v>92</v>
      </c>
      <c r="D131" s="50" t="s">
        <v>53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263</v>
      </c>
      <c r="C132" s="55" t="s">
        <v>101</v>
      </c>
      <c r="D132" s="50" t="s">
        <v>53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264</v>
      </c>
      <c r="C133" s="55" t="s">
        <v>93</v>
      </c>
      <c r="D133" s="50" t="s">
        <v>53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265</v>
      </c>
      <c r="C134" s="55" t="s">
        <v>250</v>
      </c>
      <c r="D134" s="50" t="s">
        <v>201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266</v>
      </c>
      <c r="C135" s="55" t="s">
        <v>251</v>
      </c>
      <c r="D135" s="50" t="s">
        <v>201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267</v>
      </c>
      <c r="C136" s="55" t="s">
        <v>94</v>
      </c>
      <c r="D136" s="50" t="s">
        <v>53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268</v>
      </c>
      <c r="C137" s="55" t="s">
        <v>95</v>
      </c>
      <c r="D137" s="51" t="s">
        <v>60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269</v>
      </c>
      <c r="C138" s="55" t="s">
        <v>96</v>
      </c>
      <c r="D138" s="51" t="s">
        <v>60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270</v>
      </c>
      <c r="C139" s="55" t="s">
        <v>97</v>
      </c>
      <c r="D139" s="51" t="s">
        <v>60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271</v>
      </c>
      <c r="C140" s="55" t="s">
        <v>98</v>
      </c>
      <c r="D140" s="51" t="s">
        <v>60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272</v>
      </c>
      <c r="C141" s="55" t="s">
        <v>99</v>
      </c>
      <c r="D141" s="51" t="s">
        <v>60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325</v>
      </c>
      <c r="C142" s="54" t="s">
        <v>115</v>
      </c>
      <c r="D142" s="51" t="s">
        <v>109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326</v>
      </c>
      <c r="C143" s="55" t="s">
        <v>119</v>
      </c>
      <c r="D143" s="51" t="s">
        <v>60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331</v>
      </c>
      <c r="C144" s="56" t="s">
        <v>120</v>
      </c>
      <c r="D144" s="51" t="s">
        <v>114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88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273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286</v>
      </c>
      <c r="C147" s="53" t="s">
        <v>308</v>
      </c>
      <c r="D147" s="50" t="s">
        <v>276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287</v>
      </c>
      <c r="C148" s="55" t="s">
        <v>309</v>
      </c>
      <c r="D148" s="50" t="s">
        <v>276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288</v>
      </c>
      <c r="C149" s="55" t="s">
        <v>310</v>
      </c>
      <c r="D149" s="50" t="s">
        <v>277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289</v>
      </c>
      <c r="C150" s="55" t="s">
        <v>311</v>
      </c>
      <c r="D150" s="50" t="s">
        <v>277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290</v>
      </c>
      <c r="C151" s="55" t="s">
        <v>312</v>
      </c>
      <c r="D151" s="50" t="s">
        <v>277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291</v>
      </c>
      <c r="C152" s="55" t="s">
        <v>313</v>
      </c>
      <c r="D152" s="50" t="s">
        <v>277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292</v>
      </c>
      <c r="C153" s="55" t="s">
        <v>314</v>
      </c>
      <c r="D153" s="50" t="s">
        <v>277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293</v>
      </c>
      <c r="C154" s="55" t="s">
        <v>315</v>
      </c>
      <c r="D154" s="50" t="s">
        <v>276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318</v>
      </c>
      <c r="C155" s="55" t="s">
        <v>316</v>
      </c>
      <c r="D155" s="50" t="s">
        <v>276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319</v>
      </c>
      <c r="C156" s="55" t="s">
        <v>317</v>
      </c>
      <c r="D156" s="50" t="s">
        <v>185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322</v>
      </c>
      <c r="C157" s="55" t="s">
        <v>281</v>
      </c>
      <c r="D157" s="50" t="s">
        <v>280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323</v>
      </c>
      <c r="C158" s="55" t="s">
        <v>282</v>
      </c>
      <c r="D158" s="50" t="s">
        <v>280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324</v>
      </c>
      <c r="C159" s="55" t="s">
        <v>320</v>
      </c>
      <c r="D159" s="50" t="s">
        <v>321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332</v>
      </c>
      <c r="C160" s="55" t="s">
        <v>274</v>
      </c>
      <c r="D160" s="50" t="s">
        <v>276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333</v>
      </c>
      <c r="C161" s="55" t="s">
        <v>275</v>
      </c>
      <c r="D161" s="50" t="s">
        <v>278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334</v>
      </c>
      <c r="C162" s="55" t="s">
        <v>279</v>
      </c>
      <c r="D162" s="50" t="s">
        <v>276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297</v>
      </c>
      <c r="B163" s="100"/>
      <c r="C163" s="100"/>
      <c r="D163" s="100"/>
      <c r="E163" s="100"/>
      <c r="F163" s="101"/>
      <c r="G163" s="37">
        <f>SUM(G147:G162)</f>
        <v>0</v>
      </c>
    </row>
    <row r="164" spans="1:7" s="7" customFormat="1" ht="19.5" thickBot="1" x14ac:dyDescent="0.3">
      <c r="A164" s="109" t="s">
        <v>121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335</v>
      </c>
      <c r="C165" s="53" t="s">
        <v>253</v>
      </c>
      <c r="D165" s="50" t="s">
        <v>252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336</v>
      </c>
      <c r="C166" s="55" t="s">
        <v>254</v>
      </c>
      <c r="D166" s="51" t="s">
        <v>252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15" t="s">
        <v>122</v>
      </c>
      <c r="B167" s="116"/>
      <c r="C167" s="116"/>
      <c r="D167" s="116"/>
      <c r="E167" s="116"/>
      <c r="F167" s="117"/>
      <c r="G167" s="85">
        <f>SUM(G165:G166)</f>
        <v>0</v>
      </c>
    </row>
    <row r="168" spans="1:7" ht="32.25" customHeight="1" thickBot="1" x14ac:dyDescent="0.25">
      <c r="A168" s="87"/>
      <c r="B168" s="88" t="s">
        <v>294</v>
      </c>
      <c r="C168" s="118" t="s">
        <v>295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102</v>
      </c>
      <c r="B169" s="122"/>
      <c r="C169" s="122"/>
      <c r="D169" s="122"/>
      <c r="E169" s="122"/>
      <c r="F169" s="12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/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2019-05-27T01:10:14Z</cp:lastPrinted>
  <dcterms:created xsi:type="dcterms:W3CDTF">1996-10-08T23:32:33Z</dcterms:created>
  <dcterms:modified xsi:type="dcterms:W3CDTF">2019-07-05T04:21:47Z</dcterms:modified>
</cp:coreProperties>
</file>