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11933 Техпресс Партизанск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1" i="1" l="1"/>
  <c r="Q10" i="1"/>
  <c r="N10" i="1"/>
  <c r="M10" i="1"/>
  <c r="J10" i="1"/>
  <c r="F3" i="1"/>
  <c r="G11" i="1"/>
  <c r="G10" i="1"/>
  <c r="E9" i="1"/>
  <c r="J9" i="1" l="1"/>
  <c r="M9" i="1" l="1"/>
  <c r="N9" i="1"/>
  <c r="P9" i="1"/>
  <c r="Q9" i="1"/>
  <c r="I9" i="1" l="1"/>
  <c r="G9" i="1"/>
  <c r="G12" i="1" l="1"/>
  <c r="G13" i="1" s="1"/>
  <c r="Q12" i="1"/>
  <c r="Q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<sst xmlns="http://schemas.openxmlformats.org/spreadsheetml/2006/main" count="34" uniqueCount="26">
  <si>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</si>
  <si>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</si>
  <si>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</si>
  <si>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</si>
  <si>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</si>
  <si>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</si>
  <si>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</si>
  <si>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</si>
  <si>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</si>
  <si>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</si>
  <si>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</si>
  <si>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</si>
  <si>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</si>
  <si>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</si>
  <si>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</si>
  <si>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</si>
  <si>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</si>
  <si>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</si>
  <si>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</si>
  <si>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</si>
  <si>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</si>
  <si>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</si>
  <si>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</si>
  <si>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Проектно-изыскательские работы</t>
  </si>
  <si>
    <t>Строительно-монтажные работы</t>
  </si>
  <si>
    <t>услуга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</si>
</sst>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4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4" fontId="2" fillId="4" borderId="20" xfId="0" applyNumberFormat="1" applyFont="1" applyFill="1" applyBorder="1" applyAlignment="1">
      <alignment horizontal="center" vertical="top" wrapText="1"/>
    </xf>
    <xf numFmtId="4" fontId="2" fillId="4" borderId="1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1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1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6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4" fontId="9" fillId="4" borderId="29" xfId="0" applyNumberFormat="1" applyFont="1" applyFill="1" applyBorder="1" applyAlignment="1" applyProtection="1">
      <alignment horizontal="right" vertical="center" wrapText="1"/>
    </xf>
    <xf numFmtId="4" fontId="9" fillId="4" borderId="30" xfId="0" applyNumberFormat="1" applyFont="1" applyFill="1" applyBorder="1" applyAlignment="1" applyProtection="1">
      <alignment horizontal="right" vertical="center" wrapText="1"/>
    </xf>
    <xf numFmtId="4" fontId="9" fillId="4" borderId="31" xfId="0" applyNumberFormat="1" applyFont="1" applyFill="1" applyBorder="1" applyAlignment="1" applyProtection="1">
      <alignment horizontal="right" vertical="center" wrapText="1"/>
    </xf>
    <xf numFmtId="4" fontId="1" fillId="4" borderId="32" xfId="0" applyNumberFormat="1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49" fontId="8" fillId="2" borderId="24" xfId="0" applyNumberFormat="1" applyFont="1" applyFill="1" applyBorder="1" applyAlignment="1" applyProtection="1">
      <alignment horizontal="left" vertical="top" wrapText="1"/>
      <protection locked="0"/>
    </xf>
    <xf numFmtId="3" fontId="8" fillId="2" borderId="24" xfId="0" applyNumberFormat="1" applyFont="1" applyFill="1" applyBorder="1" applyAlignment="1" applyProtection="1">
      <alignment horizontal="center" vertical="top" wrapText="1"/>
      <protection locked="0"/>
    </xf>
    <xf numFmtId="4" fontId="8" fillId="5" borderId="24" xfId="0" applyNumberFormat="1" applyFont="1" applyFill="1" applyBorder="1" applyAlignment="1" applyProtection="1">
      <alignment horizontal="center" vertical="top" wrapText="1"/>
    </xf>
    <xf numFmtId="0" fontId="4" fillId="5" borderId="25" xfId="0" applyFont="1" applyFill="1" applyBorder="1" applyAlignment="1">
      <alignment horizontal="center" vertical="center"/>
    </xf>
    <xf numFmtId="49" fontId="2" fillId="6" borderId="26" xfId="0" applyNumberFormat="1" applyFont="1" applyFill="1" applyBorder="1" applyAlignment="1">
      <alignment horizontal="left" vertical="top" wrapText="1"/>
    </xf>
    <xf numFmtId="49" fontId="8" fillId="2" borderId="27" xfId="0" applyNumberFormat="1" applyFont="1" applyFill="1" applyBorder="1" applyAlignment="1" applyProtection="1">
      <alignment horizontal="left" vertical="top" wrapText="1"/>
      <protection locked="0"/>
    </xf>
    <xf numFmtId="3" fontId="2" fillId="5" borderId="27" xfId="0" applyNumberFormat="1" applyFont="1" applyFill="1" applyBorder="1" applyAlignment="1">
      <alignment horizontal="center" vertical="top" wrapText="1"/>
    </xf>
    <xf numFmtId="4" fontId="2" fillId="5" borderId="27" xfId="0" applyNumberFormat="1" applyFont="1" applyFill="1" applyBorder="1" applyAlignment="1">
      <alignment horizontal="center" vertical="top" wrapText="1"/>
    </xf>
    <xf numFmtId="4" fontId="8" fillId="2" borderId="27" xfId="0" applyNumberFormat="1" applyFont="1" applyFill="1" applyBorder="1" applyAlignment="1" applyProtection="1">
      <alignment horizontal="center" vertical="top" wrapText="1"/>
      <protection locked="0"/>
    </xf>
    <xf numFmtId="4" fontId="2" fillId="5" borderId="28" xfId="0" applyNumberFormat="1" applyFont="1" applyFill="1" applyBorder="1" applyAlignment="1">
      <alignment horizontal="center" vertical="top" wrapText="1"/>
    </xf>
    <xf numFmtId="0" fontId="4" fillId="5" borderId="24" xfId="0" applyFont="1" applyFill="1" applyBorder="1" applyAlignment="1">
      <alignment horizontal="center" vertical="center"/>
    </xf>
    <xf numFmtId="49" fontId="2" fillId="6" borderId="24" xfId="0" applyNumberFormat="1" applyFont="1" applyFill="1" applyBorder="1" applyAlignment="1">
      <alignment horizontal="left" vertical="top" wrapText="1"/>
    </xf>
    <xf numFmtId="3" fontId="2" fillId="5" borderId="24" xfId="0" applyNumberFormat="1" applyFont="1" applyFill="1" applyBorder="1" applyAlignment="1">
      <alignment horizontal="center" vertical="top" wrapText="1"/>
    </xf>
    <xf numFmtId="4" fontId="2" fillId="5" borderId="24" xfId="0" applyNumberFormat="1" applyFont="1" applyFill="1" applyBorder="1" applyAlignment="1">
      <alignment horizontal="center" vertical="top" wrapText="1"/>
    </xf>
    <xf numFmtId="4" fontId="8" fillId="2" borderId="24" xfId="0" applyNumberFormat="1" applyFont="1" applyFill="1" applyBorder="1" applyAlignment="1" applyProtection="1">
      <alignment horizontal="center" vertical="top" wrapText="1"/>
      <protection locked="0"/>
    </xf>
    <xf numFmtId="0" fontId="1" fillId="4" borderId="33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1" fillId="4" borderId="35" xfId="0" applyFont="1" applyFill="1" applyBorder="1" applyAlignment="1">
      <alignment horizontal="center" vertical="center" wrapText="1"/>
    </xf>
    <xf numFmtId="4" fontId="8" fillId="4" borderId="36" xfId="0" applyNumberFormat="1" applyFont="1" applyFill="1" applyBorder="1" applyAlignment="1" applyProtection="1">
      <alignment horizontal="right" vertical="top" wrapText="1"/>
    </xf>
    <xf numFmtId="4" fontId="8" fillId="4" borderId="37" xfId="0" applyNumberFormat="1" applyFont="1" applyFill="1" applyBorder="1" applyAlignment="1" applyProtection="1">
      <alignment horizontal="right" vertical="top" wrapText="1"/>
    </xf>
    <xf numFmtId="9" fontId="8" fillId="2" borderId="38" xfId="0" applyNumberFormat="1" applyFont="1" applyFill="1" applyBorder="1" applyAlignment="1" applyProtection="1">
      <alignment horizontal="center" vertical="top" wrapText="1"/>
    </xf>
    <xf numFmtId="4" fontId="9" fillId="4" borderId="24" xfId="0" applyNumberFormat="1" applyFont="1" applyFill="1" applyBorder="1" applyAlignment="1" applyProtection="1">
      <alignment horizontal="right" vertical="center" wrapText="1"/>
    </xf>
    <xf numFmtId="4" fontId="1" fillId="4" borderId="2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Q15" sqref="Q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29" t="s">
        <v>22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23" t="s">
        <v>10</v>
      </c>
      <c r="C3" s="24"/>
      <c r="D3" s="24"/>
      <c r="E3" s="30"/>
      <c r="F3" s="19">
        <f>G11</f>
        <v>5026289.29</v>
      </c>
      <c r="G3" s="13" t="s">
        <v>2</v>
      </c>
      <c r="H3" s="1"/>
      <c r="I3" s="23" t="s">
        <v>21</v>
      </c>
      <c r="J3" s="24"/>
      <c r="K3" s="24"/>
      <c r="L3" s="24"/>
      <c r="M3" s="24"/>
      <c r="N3" s="24"/>
      <c r="O3" s="24"/>
      <c r="P3" s="24"/>
      <c r="Q3" s="25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34"/>
      <c r="C4" s="34"/>
      <c r="D4" s="34"/>
      <c r="E4" s="34"/>
      <c r="F4" s="34"/>
      <c r="G4" s="34"/>
      <c r="H4" s="1"/>
      <c r="I4" s="41" t="s">
        <v>17</v>
      </c>
      <c r="J4" s="41"/>
      <c r="K4" s="41"/>
      <c r="L4" s="4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8" t="s">
        <v>18</v>
      </c>
      <c r="J5" s="18"/>
      <c r="K5" s="18"/>
      <c r="L5" s="1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35" t="s">
        <v>11</v>
      </c>
      <c r="C7" s="30"/>
      <c r="D7" s="36"/>
      <c r="E7" s="36"/>
      <c r="F7" s="37"/>
      <c r="G7" s="38"/>
      <c r="H7" s="5"/>
      <c r="I7" s="23" t="s">
        <v>20</v>
      </c>
      <c r="J7" s="24"/>
      <c r="K7" s="24"/>
      <c r="L7" s="24"/>
      <c r="M7" s="24"/>
      <c r="N7" s="24"/>
      <c r="O7" s="24"/>
      <c r="P7" s="24"/>
      <c r="Q7" s="25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62" t="s">
        <v>3</v>
      </c>
      <c r="C8" s="63" t="s">
        <v>0</v>
      </c>
      <c r="D8" s="63" t="s">
        <v>7</v>
      </c>
      <c r="E8" s="64" t="s">
        <v>8</v>
      </c>
      <c r="F8" s="64" t="s">
        <v>4</v>
      </c>
      <c r="G8" s="65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5.5" x14ac:dyDescent="0.25">
      <c r="A9" s="6"/>
      <c r="B9" s="46">
        <v>1</v>
      </c>
      <c r="C9" s="47" t="s">
        <v>23</v>
      </c>
      <c r="D9" s="48" t="s">
        <v>25</v>
      </c>
      <c r="E9" s="61">
        <f>116835.38+249747.31</f>
        <v>366582.69</v>
      </c>
      <c r="F9" s="48">
        <v>1</v>
      </c>
      <c r="G9" s="49">
        <f>E9*F9</f>
        <v>366582.69</v>
      </c>
      <c r="H9" s="1"/>
      <c r="I9" s="50">
        <f>B9</f>
        <v>1</v>
      </c>
      <c r="J9" s="51" t="str">
        <f>C9</f>
        <v>Проектно-изыскательские работы</v>
      </c>
      <c r="K9" s="52"/>
      <c r="L9" s="52"/>
      <c r="M9" s="53" t="str">
        <f>D9</f>
        <v>услуга</v>
      </c>
      <c r="N9" s="54">
        <f>E9</f>
        <v>366582.69</v>
      </c>
      <c r="O9" s="55"/>
      <c r="P9" s="53">
        <f>F9</f>
        <v>1</v>
      </c>
      <c r="Q9" s="56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5.5" x14ac:dyDescent="0.25">
      <c r="A10" s="6"/>
      <c r="B10" s="46">
        <v>2</v>
      </c>
      <c r="C10" s="47" t="s">
        <v>24</v>
      </c>
      <c r="D10" s="48" t="s">
        <v>25</v>
      </c>
      <c r="E10" s="61">
        <v>4659706.5999999996</v>
      </c>
      <c r="F10" s="48">
        <v>1</v>
      </c>
      <c r="G10" s="49">
        <f>E10*F10</f>
        <v>4659706.5999999996</v>
      </c>
      <c r="H10" s="1"/>
      <c r="I10" s="57">
        <v>2</v>
      </c>
      <c r="J10" s="58" t="str">
        <f>C10</f>
        <v>Строительно-монтажные работы</v>
      </c>
      <c r="K10" s="47"/>
      <c r="L10" s="47"/>
      <c r="M10" s="59" t="str">
        <f>D10</f>
        <v>услуга</v>
      </c>
      <c r="N10" s="60">
        <f>E10</f>
        <v>4659706.5999999996</v>
      </c>
      <c r="O10" s="61"/>
      <c r="P10" s="59">
        <v>1</v>
      </c>
      <c r="Q10" s="56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1" customHeight="1" thickBot="1" x14ac:dyDescent="0.3">
      <c r="A11" s="6"/>
      <c r="B11" s="69" t="s">
        <v>5</v>
      </c>
      <c r="C11" s="69"/>
      <c r="D11" s="69"/>
      <c r="E11" s="69"/>
      <c r="F11" s="69"/>
      <c r="G11" s="70">
        <f>G10+G9</f>
        <v>5026289.29</v>
      </c>
      <c r="H11" s="1"/>
      <c r="I11" s="42" t="s">
        <v>5</v>
      </c>
      <c r="J11" s="43"/>
      <c r="K11" s="43"/>
      <c r="L11" s="43"/>
      <c r="M11" s="43"/>
      <c r="N11" s="43"/>
      <c r="O11" s="43"/>
      <c r="P11" s="44"/>
      <c r="Q11" s="45">
        <f>Q10+Q9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66" t="s">
        <v>14</v>
      </c>
      <c r="C12" s="67"/>
      <c r="D12" s="67"/>
      <c r="E12" s="67"/>
      <c r="F12" s="68">
        <v>0.2</v>
      </c>
      <c r="G12" s="11">
        <f>G11*F12</f>
        <v>1005257.858</v>
      </c>
      <c r="H12" s="1"/>
      <c r="I12" s="39" t="s">
        <v>14</v>
      </c>
      <c r="J12" s="40"/>
      <c r="K12" s="40"/>
      <c r="L12" s="40"/>
      <c r="M12" s="40"/>
      <c r="N12" s="40"/>
      <c r="O12" s="40"/>
      <c r="P12" s="14">
        <v>0.2</v>
      </c>
      <c r="Q12" s="11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31" t="s">
        <v>6</v>
      </c>
      <c r="C13" s="32"/>
      <c r="D13" s="32"/>
      <c r="E13" s="32"/>
      <c r="F13" s="33"/>
      <c r="G13" s="12">
        <f>G11+G12</f>
        <v>6031547.148</v>
      </c>
      <c r="H13" s="1"/>
      <c r="I13" s="31" t="s">
        <v>6</v>
      </c>
      <c r="J13" s="32"/>
      <c r="K13" s="32"/>
      <c r="L13" s="32"/>
      <c r="M13" s="32"/>
      <c r="N13" s="32"/>
      <c r="O13" s="32"/>
      <c r="P13" s="33"/>
      <c r="Q13" s="12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26"/>
      <c r="C14" s="26"/>
      <c r="D14" s="26"/>
      <c r="E14" s="26"/>
      <c r="F14" s="26"/>
      <c r="G14" s="26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22"/>
      <c r="C15" s="22"/>
      <c r="D15" s="22"/>
      <c r="E15" s="22"/>
      <c r="F15" s="22"/>
      <c r="G15" s="22"/>
      <c r="H15" s="3"/>
      <c r="I15" s="3"/>
      <c r="J15" s="27" t="s">
        <v>15</v>
      </c>
      <c r="K15" s="28"/>
      <c r="L15" s="17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21"/>
      <c r="K16" s="21"/>
      <c r="L16" s="15"/>
      <c r="AA16" s="1"/>
    </row>
    <row r="17" spans="10:12" ht="16.5" x14ac:dyDescent="0.25">
      <c r="J17" s="20"/>
      <c r="K17" s="20"/>
      <c r="L17" s="16"/>
    </row>
    <row r="18" spans="10:12" ht="19.5" x14ac:dyDescent="0.25">
      <c r="J18" s="21"/>
      <c r="K18" s="21"/>
      <c r="L18" s="15"/>
    </row>
  </sheetData>
  <sheetProtection formatCells="0" formatColumns="0" formatRows="0" insertRows="0" deleteRows="0"/>
  <mergeCells count="19"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  <mergeCell ref="J17:K17"/>
    <mergeCell ref="J18:K18"/>
    <mergeCell ref="J16:K16"/>
    <mergeCell ref="B15:G15"/>
    <mergeCell ref="I7:Q7"/>
    <mergeCell ref="I11:P11"/>
    <mergeCell ref="B14:G14"/>
    <mergeCell ref="J15:K15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2019-07-05T04:59:52Z</dcterms:modified>
</cp:coreProperties>
</file>