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928 Провода неизолированные (ТОР Белогорск)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G9" i="1"/>
  <c r="J9" i="1" l="1"/>
  <c r="M9" i="1" l="1"/>
  <c r="N9" i="1"/>
  <c r="P9" i="1"/>
  <c r="Q9" i="1"/>
  <c r="I9" i="1" l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<sst xmlns="http://schemas.openxmlformats.org/spreadsheetml/2006/main" count="32" uniqueCount="25">
  <si>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</si>
  <si>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</si>
  <si>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</si>
  <si>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</si>
  <si>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</si>
  <si>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</si>
  <si>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</si>
  <si>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</si>
  <si>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</si>
  <si>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</si>
  <si>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</si>
  <si>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</si>
  <si>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</si>
  <si>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</si>
  <si>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</si>
  <si>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</si>
  <si>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</si>
  <si>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</si>
  <si>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</si>
  <si>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</si>
  <si>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</si>
  <si>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</si>
  <si>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</si>
  <si>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т.</t>
  </si>
  <si>
    <r>
      <t xml:space="preserve">Провод неизолированный </t>
    </r>
    <r>
      <rPr>
        <b/>
        <sz val="13"/>
        <rFont val="Times New Roman"/>
        <family val="1"/>
        <charset val="204"/>
      </rPr>
      <t>АС-120/19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</si>
</sst>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2060"/>
      <name val="Calibri"/>
      <family val="2"/>
      <charset val="204"/>
      <scheme val="minor"/>
    </font>
    <font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center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4" fillId="0" borderId="0" xfId="0" applyFont="1" applyAlignment="1">
      <alignment horizontal="left"/>
    </xf>
    <xf numFmtId="4" fontId="5" fillId="4" borderId="4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2" borderId="0" xfId="0" applyFont="1" applyFill="1" applyBorder="1" applyAlignment="1">
      <alignment horizontal="justify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0" fontId="6" fillId="2" borderId="26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0" fontId="6" fillId="2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0" fontId="14" fillId="0" borderId="0" xfId="0" applyFont="1" applyBorder="1" applyAlignment="1">
      <alignment horizontal="left" vertical="top" wrapText="1"/>
    </xf>
    <xf numFmtId="0" fontId="15" fillId="0" borderId="0" xfId="0" applyFont="1" applyAlignment="1">
      <alignment horizontal="center"/>
    </xf>
    <xf numFmtId="0" fontId="15" fillId="0" borderId="7" xfId="0" applyFont="1" applyBorder="1" applyAlignment="1">
      <alignment horizontal="center" vertical="center"/>
    </xf>
    <xf numFmtId="0" fontId="16" fillId="0" borderId="27" xfId="0" applyNumberFormat="1" applyFont="1" applyBorder="1" applyAlignment="1">
      <alignment horizontal="left" vertical="center" wrapText="1"/>
    </xf>
    <xf numFmtId="0" fontId="16" fillId="0" borderId="28" xfId="0" applyNumberFormat="1" applyFont="1" applyBorder="1" applyAlignment="1">
      <alignment horizontal="center" vertical="center" wrapText="1"/>
    </xf>
    <xf numFmtId="4" fontId="16" fillId="0" borderId="27" xfId="0" applyNumberFormat="1" applyFont="1" applyBorder="1" applyAlignment="1">
      <alignment horizontal="center" vertical="center"/>
    </xf>
    <xf numFmtId="164" fontId="17" fillId="0" borderId="29" xfId="0" applyNumberFormat="1" applyFont="1" applyBorder="1" applyAlignment="1">
      <alignment horizontal="center" vertical="center"/>
    </xf>
    <xf numFmtId="4" fontId="18" fillId="5" borderId="30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Border="1" applyAlignment="1">
      <alignment horizontal="center" vertical="top" wrapText="1"/>
    </xf>
    <xf numFmtId="0" fontId="15" fillId="5" borderId="7" xfId="0" applyFont="1" applyFill="1" applyBorder="1" applyAlignment="1">
      <alignment horizontal="center" vertical="center"/>
    </xf>
    <xf numFmtId="49" fontId="19" fillId="6" borderId="14" xfId="0" applyNumberFormat="1" applyFont="1" applyFill="1" applyBorder="1" applyAlignment="1">
      <alignment horizontal="left" vertical="top" wrapText="1"/>
    </xf>
    <xf numFmtId="49" fontId="18" fillId="2" borderId="8" xfId="0" applyNumberFormat="1" applyFont="1" applyFill="1" applyBorder="1" applyAlignment="1" applyProtection="1">
      <alignment horizontal="left" vertical="top" wrapText="1"/>
      <protection locked="0"/>
    </xf>
    <xf numFmtId="3" fontId="19" fillId="5" borderId="8" xfId="0" applyNumberFormat="1" applyFont="1" applyFill="1" applyBorder="1" applyAlignment="1">
      <alignment horizontal="center" vertical="top" wrapText="1"/>
    </xf>
    <xf numFmtId="4" fontId="19" fillId="5" borderId="8" xfId="0" applyNumberFormat="1" applyFont="1" applyFill="1" applyBorder="1" applyAlignment="1">
      <alignment horizontal="center" vertical="top" wrapText="1"/>
    </xf>
    <xf numFmtId="4" fontId="18" fillId="2" borderId="8" xfId="0" applyNumberFormat="1" applyFont="1" applyFill="1" applyBorder="1" applyAlignment="1" applyProtection="1">
      <alignment horizontal="center" vertical="top" wrapText="1"/>
      <protection locked="0"/>
    </xf>
    <xf numFmtId="4" fontId="19" fillId="5" borderId="9" xfId="0" applyNumberFormat="1" applyFont="1" applyFill="1" applyBorder="1" applyAlignment="1">
      <alignment horizontal="center" vertical="top" wrapText="1"/>
    </xf>
    <xf numFmtId="0" fontId="1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G5" sqref="G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3" t="s">
        <v>22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24" t="s">
        <v>10</v>
      </c>
      <c r="C3" s="25"/>
      <c r="D3" s="25"/>
      <c r="E3" s="34"/>
      <c r="F3" s="20">
        <f>G10</f>
        <v>2249902.17606</v>
      </c>
      <c r="G3" s="14" t="s">
        <v>2</v>
      </c>
      <c r="H3" s="1"/>
      <c r="I3" s="24" t="s">
        <v>21</v>
      </c>
      <c r="J3" s="25"/>
      <c r="K3" s="25"/>
      <c r="L3" s="25"/>
      <c r="M3" s="25"/>
      <c r="N3" s="25"/>
      <c r="O3" s="25"/>
      <c r="P3" s="25"/>
      <c r="Q3" s="2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38"/>
      <c r="C4" s="38"/>
      <c r="D4" s="38"/>
      <c r="E4" s="38"/>
      <c r="F4" s="38"/>
      <c r="G4" s="38"/>
      <c r="H4" s="1"/>
      <c r="I4" s="45" t="s">
        <v>17</v>
      </c>
      <c r="J4" s="45"/>
      <c r="K4" s="45"/>
      <c r="L4" s="4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9" t="s">
        <v>18</v>
      </c>
      <c r="J5" s="19"/>
      <c r="K5" s="19"/>
      <c r="L5" s="1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39" t="s">
        <v>11</v>
      </c>
      <c r="C7" s="34"/>
      <c r="D7" s="40"/>
      <c r="E7" s="40"/>
      <c r="F7" s="41"/>
      <c r="G7" s="42"/>
      <c r="H7" s="5"/>
      <c r="I7" s="24" t="s">
        <v>20</v>
      </c>
      <c r="J7" s="25"/>
      <c r="K7" s="25"/>
      <c r="L7" s="25"/>
      <c r="M7" s="25"/>
      <c r="N7" s="25"/>
      <c r="O7" s="25"/>
      <c r="P7" s="25"/>
      <c r="Q7" s="2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61" customFormat="1" ht="50.25" thickBot="1" x14ac:dyDescent="0.35">
      <c r="A9" s="46"/>
      <c r="B9" s="47">
        <v>1</v>
      </c>
      <c r="C9" s="48" t="s">
        <v>24</v>
      </c>
      <c r="D9" s="49" t="s">
        <v>23</v>
      </c>
      <c r="E9" s="50">
        <v>177970.43</v>
      </c>
      <c r="F9" s="51">
        <v>12.641999999999999</v>
      </c>
      <c r="G9" s="52">
        <f>E9*F9</f>
        <v>2249902.17606</v>
      </c>
      <c r="H9" s="53"/>
      <c r="I9" s="54">
        <f>B9</f>
        <v>1</v>
      </c>
      <c r="J9" s="55" t="str">
        <f>C9</f>
        <v>Провод неизолированный АС-120/19</v>
      </c>
      <c r="K9" s="56"/>
      <c r="L9" s="56"/>
      <c r="M9" s="57" t="str">
        <f>D9</f>
        <v>т.</v>
      </c>
      <c r="N9" s="58">
        <f>E9</f>
        <v>177970.43</v>
      </c>
      <c r="O9" s="59"/>
      <c r="P9" s="57">
        <f>F9</f>
        <v>12.641999999999999</v>
      </c>
      <c r="Q9" s="60">
        <f>O9*P9</f>
        <v>0</v>
      </c>
      <c r="R9" s="53"/>
      <c r="S9" s="53"/>
      <c r="T9" s="53"/>
      <c r="U9" s="53"/>
      <c r="V9" s="53"/>
      <c r="W9" s="53"/>
      <c r="X9" s="53"/>
      <c r="Y9" s="53"/>
      <c r="Z9" s="53"/>
      <c r="AA9" s="53"/>
    </row>
    <row r="10" spans="1:27" ht="21" customHeight="1" thickBot="1" x14ac:dyDescent="0.3">
      <c r="A10" s="6"/>
      <c r="B10" s="27" t="s">
        <v>5</v>
      </c>
      <c r="C10" s="28"/>
      <c r="D10" s="28"/>
      <c r="E10" s="28"/>
      <c r="F10" s="29"/>
      <c r="G10" s="11">
        <f>SUM(G9:G9)</f>
        <v>2249902.17606</v>
      </c>
      <c r="H10" s="1"/>
      <c r="I10" s="27" t="s">
        <v>5</v>
      </c>
      <c r="J10" s="28"/>
      <c r="K10" s="28"/>
      <c r="L10" s="28"/>
      <c r="M10" s="28"/>
      <c r="N10" s="28"/>
      <c r="O10" s="28"/>
      <c r="P10" s="29"/>
      <c r="Q10" s="11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3" t="s">
        <v>14</v>
      </c>
      <c r="C11" s="44"/>
      <c r="D11" s="44"/>
      <c r="E11" s="44"/>
      <c r="F11" s="15">
        <v>0.2</v>
      </c>
      <c r="G11" s="12">
        <f>G10*F11</f>
        <v>449980.43521200004</v>
      </c>
      <c r="H11" s="1"/>
      <c r="I11" s="43" t="s">
        <v>14</v>
      </c>
      <c r="J11" s="44"/>
      <c r="K11" s="44"/>
      <c r="L11" s="44"/>
      <c r="M11" s="44"/>
      <c r="N11" s="44"/>
      <c r="O11" s="44"/>
      <c r="P11" s="15">
        <v>0.2</v>
      </c>
      <c r="Q11" s="12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5" t="s">
        <v>6</v>
      </c>
      <c r="C12" s="36"/>
      <c r="D12" s="36"/>
      <c r="E12" s="36"/>
      <c r="F12" s="37"/>
      <c r="G12" s="13">
        <f>G10+G11</f>
        <v>2699882.6112719998</v>
      </c>
      <c r="H12" s="1"/>
      <c r="I12" s="35" t="s">
        <v>6</v>
      </c>
      <c r="J12" s="36"/>
      <c r="K12" s="36"/>
      <c r="L12" s="36"/>
      <c r="M12" s="36"/>
      <c r="N12" s="36"/>
      <c r="O12" s="36"/>
      <c r="P12" s="37"/>
      <c r="Q12" s="13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30"/>
      <c r="C13" s="30"/>
      <c r="D13" s="30"/>
      <c r="E13" s="30"/>
      <c r="F13" s="30"/>
      <c r="G13" s="30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23"/>
      <c r="C14" s="23"/>
      <c r="D14" s="23"/>
      <c r="E14" s="23"/>
      <c r="F14" s="23"/>
      <c r="G14" s="23"/>
      <c r="H14" s="3"/>
      <c r="I14" s="3"/>
      <c r="J14" s="31" t="s">
        <v>15</v>
      </c>
      <c r="K14" s="32"/>
      <c r="L14" s="1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22"/>
      <c r="K15" s="22"/>
      <c r="L15" s="16"/>
      <c r="AA15" s="1"/>
    </row>
    <row r="16" spans="1:27" ht="16.5" x14ac:dyDescent="0.25">
      <c r="J16" s="21"/>
      <c r="K16" s="21"/>
      <c r="L16" s="17"/>
    </row>
    <row r="17" spans="10:12" ht="19.5" x14ac:dyDescent="0.25">
      <c r="J17" s="22"/>
      <c r="K17" s="22"/>
      <c r="L17" s="16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2019-05-21T00:14:05Z</dcterms:modified>
</cp:coreProperties>
</file>