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O10" i="1" l="1"/>
  <c r="O11" i="1"/>
  <c r="P11" i="1" s="1"/>
  <c r="L10" i="1"/>
  <c r="I10" i="1"/>
  <c r="I11" i="1"/>
  <c r="J10" i="1"/>
  <c r="J11" i="1"/>
  <c r="M10" i="1"/>
  <c r="M11" i="1"/>
  <c r="P10" i="1"/>
  <c r="I9" i="1" l="1"/>
  <c r="M9" i="1"/>
  <c r="O9" i="1"/>
  <c r="P9" i="1" s="1"/>
  <c r="L11" i="1"/>
  <c r="L9" i="1"/>
  <c r="J9" i="1"/>
  <c r="G9" i="1"/>
  <c r="G12" i="1" l="1"/>
  <c r="P12" i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<sst xmlns="http://schemas.openxmlformats.org/spreadsheetml/2006/main" count="34" uniqueCount="25">
  <si>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</si>
  <si>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</si>
  <si>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</si>
  <si>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</si>
  <si>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</si>
  <si>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</si>
  <si>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</si>
  <si>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</si>
  <si>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</si>
  <si>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</si>
  <si>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</si>
  <si>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</si>
  <si>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</si>
  <si>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</si>
  <si>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</si>
  <si>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</si>
  <si>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</si>
  <si>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</si>
  <si>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</si>
  <si>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</si>
  <si>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шт</t>
  </si>
  <si>
    <t>Огнезащитная обработка деревянных конструкций</t>
  </si>
  <si>
    <t>Заключение испытательной лаборатории</t>
  </si>
  <si>
    <t>Накладные и транспортные расходы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</si>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</sst>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4" fillId="0" borderId="45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K17" sqref="K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24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0" t="s">
        <v>11</v>
      </c>
      <c r="C3" s="41"/>
      <c r="D3" s="41"/>
      <c r="E3" s="42"/>
      <c r="F3" s="37">
        <v>794710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9" t="s">
        <v>13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12</v>
      </c>
      <c r="C7" s="51"/>
      <c r="D7" s="52"/>
      <c r="E7" s="52"/>
      <c r="F7" s="53"/>
      <c r="G7" s="54"/>
      <c r="H7" s="5"/>
      <c r="I7" s="40" t="s">
        <v>3</v>
      </c>
      <c r="J7" s="41"/>
      <c r="K7" s="41"/>
      <c r="L7" s="41"/>
      <c r="M7" s="41"/>
      <c r="N7" s="41"/>
      <c r="O7" s="41"/>
      <c r="P7" s="6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21</v>
      </c>
      <c r="D9" s="12" t="s">
        <v>20</v>
      </c>
      <c r="E9" s="12">
        <v>671670</v>
      </c>
      <c r="F9" s="13">
        <v>1</v>
      </c>
      <c r="G9" s="33">
        <f>E9*F9</f>
        <v>671670</v>
      </c>
      <c r="H9" s="1"/>
      <c r="I9" s="18">
        <f>B9</f>
        <v>1</v>
      </c>
      <c r="J9" s="19" t="str">
        <f>C9</f>
        <v>Огнезащитная обработка деревянных конструкций</v>
      </c>
      <c r="K9" s="14"/>
      <c r="L9" s="20" t="str">
        <f>D9</f>
        <v>шт</v>
      </c>
      <c r="M9" s="23">
        <f>E9</f>
        <v>671670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x14ac:dyDescent="0.25">
      <c r="A10" s="6"/>
      <c r="B10" s="32">
        <v>2</v>
      </c>
      <c r="C10" s="38" t="s">
        <v>22</v>
      </c>
      <c r="D10" s="12" t="s">
        <v>20</v>
      </c>
      <c r="E10" s="12">
        <v>90000</v>
      </c>
      <c r="F10" s="13">
        <v>1</v>
      </c>
      <c r="G10" s="33">
        <f t="shared" ref="G10:G11" si="0">E10*F10</f>
        <v>90000</v>
      </c>
      <c r="H10" s="1"/>
      <c r="I10" s="18">
        <f t="shared" ref="I10:I11" si="1">B10</f>
        <v>2</v>
      </c>
      <c r="J10" s="19" t="str">
        <f t="shared" ref="J10:J11" si="2">C10</f>
        <v>Заключение испытательной лаборатории</v>
      </c>
      <c r="K10" s="14"/>
      <c r="L10" s="20" t="str">
        <f>D10</f>
        <v>шт</v>
      </c>
      <c r="M10" s="23">
        <f t="shared" ref="M10:M11" si="3">E10</f>
        <v>90000</v>
      </c>
      <c r="N10" s="12"/>
      <c r="O10" s="20">
        <f t="shared" ref="O10:O11" si="4">F10</f>
        <v>1</v>
      </c>
      <c r="P10" s="21">
        <f t="shared" ref="P10:P11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38" t="s">
        <v>23</v>
      </c>
      <c r="D11" s="12" t="s">
        <v>20</v>
      </c>
      <c r="E11" s="12">
        <v>33040</v>
      </c>
      <c r="F11" s="13">
        <v>1</v>
      </c>
      <c r="G11" s="33">
        <f t="shared" si="0"/>
        <v>33040</v>
      </c>
      <c r="H11" s="1"/>
      <c r="I11" s="18">
        <f t="shared" si="1"/>
        <v>3</v>
      </c>
      <c r="J11" s="19" t="str">
        <f t="shared" si="2"/>
        <v>Накладные и транспортные расходы</v>
      </c>
      <c r="K11" s="14"/>
      <c r="L11" s="20" t="str">
        <f t="shared" ref="L11" si="6">D11</f>
        <v>шт</v>
      </c>
      <c r="M11" s="23">
        <f t="shared" si="3"/>
        <v>33040</v>
      </c>
      <c r="N11" s="12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3" t="s">
        <v>6</v>
      </c>
      <c r="C12" s="44"/>
      <c r="D12" s="44"/>
      <c r="E12" s="44"/>
      <c r="F12" s="45"/>
      <c r="G12" s="34">
        <f>SUM(G9:G11)</f>
        <v>794710</v>
      </c>
      <c r="H12" s="1"/>
      <c r="I12" s="63" t="s">
        <v>6</v>
      </c>
      <c r="J12" s="44"/>
      <c r="K12" s="44"/>
      <c r="L12" s="44"/>
      <c r="M12" s="44"/>
      <c r="N12" s="44"/>
      <c r="O12" s="45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58" t="s">
        <v>19</v>
      </c>
      <c r="C13" s="59"/>
      <c r="D13" s="59"/>
      <c r="E13" s="59"/>
      <c r="F13" s="24"/>
      <c r="G13" s="35">
        <f>G12*F13</f>
        <v>0</v>
      </c>
      <c r="H13" s="1"/>
      <c r="I13" s="60" t="s">
        <v>19</v>
      </c>
      <c r="J13" s="59"/>
      <c r="K13" s="59"/>
      <c r="L13" s="59"/>
      <c r="M13" s="59"/>
      <c r="N13" s="59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6" t="s">
        <v>7</v>
      </c>
      <c r="C14" s="47"/>
      <c r="D14" s="47"/>
      <c r="E14" s="47"/>
      <c r="F14" s="48"/>
      <c r="G14" s="36">
        <f>G12+G13</f>
        <v>794710</v>
      </c>
      <c r="H14" s="1"/>
      <c r="I14" s="55" t="s">
        <v>7</v>
      </c>
      <c r="J14" s="56"/>
      <c r="K14" s="56"/>
      <c r="L14" s="56"/>
      <c r="M14" s="56"/>
      <c r="N14" s="56"/>
      <c r="O14" s="57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29" customFormat="1" ht="61.5" customHeight="1" x14ac:dyDescent="0.25">
      <c r="A16" s="25"/>
      <c r="B16" s="64"/>
      <c r="C16" s="65"/>
      <c r="D16" s="65"/>
      <c r="E16" s="65"/>
      <c r="F16" s="65"/>
      <c r="G16" s="65"/>
      <c r="H16" s="26"/>
      <c r="I16" s="27"/>
      <c r="J16" s="27"/>
      <c r="K16" s="27"/>
      <c r="L16" s="27"/>
      <c r="M16" s="27"/>
      <c r="N16" s="27"/>
      <c r="O16" s="27"/>
      <c r="P16" s="28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2:26" ht="33.75" customHeight="1" x14ac:dyDescent="0.25">
      <c r="B17" s="61" t="s">
        <v>17</v>
      </c>
      <c r="C17" s="61"/>
      <c r="D17" s="61"/>
      <c r="E17" s="61"/>
      <c r="F17" s="61"/>
      <c r="G17" s="61"/>
      <c r="H17" s="1"/>
      <c r="I17" s="1"/>
      <c r="J17" s="1"/>
      <c r="K17" s="1"/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51.5" customHeight="1" x14ac:dyDescent="0.25">
      <c r="B18" s="61" t="s">
        <v>18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1"/>
    </row>
    <row r="19" spans="2:26" x14ac:dyDescent="0.25">
      <c r="Z19" s="1"/>
    </row>
  </sheetData>
  <mergeCells count="14">
    <mergeCell ref="B18:G18"/>
    <mergeCell ref="I7:P7"/>
    <mergeCell ref="I12:O12"/>
    <mergeCell ref="B17:G17"/>
    <mergeCell ref="B16:G16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2019-04-11T04:23:19Z</dcterms:modified>
</cp:coreProperties>
</file>