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928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P10" i="1"/>
  <c r="G12" i="1"/>
  <c r="N10" i="1"/>
  <c r="N11" i="1"/>
  <c r="M10" i="1"/>
  <c r="G10" i="1"/>
  <c r="G11" i="1"/>
  <c r="I10" i="1"/>
  <c r="I11" i="1"/>
  <c r="J10" i="1"/>
  <c r="J11" i="1"/>
  <c r="Q11" i="1" l="1"/>
  <c r="P11" i="1"/>
  <c r="M11" i="1"/>
  <c r="J9" i="1" l="1"/>
  <c r="M9" i="1" l="1"/>
  <c r="N9" i="1"/>
  <c r="P9" i="1"/>
  <c r="Q9" i="1"/>
  <c r="Q12" i="1" s="1"/>
  <c r="I9" i="1" l="1"/>
  <c r="G9" i="1"/>
  <c r="F3" i="1" s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<sst xmlns="http://schemas.openxmlformats.org/spreadsheetml/2006/main" count="36" uniqueCount="27">
  <si>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</si>
  <si>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</si>
  <si>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</si>
  <si>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</si>
  <si>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</si>
  <si>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</si>
  <si>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</si>
  <si>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</si>
  <si>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</si>
  <si>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</si>
  <si>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</si>
  <si>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</si>
  <si>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</si>
  <si>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</si>
  <si>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</si>
  <si>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</si>
  <si>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</si>
  <si>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</si>
  <si>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</si>
  <si>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</si>
  <si>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</si>
  <si>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</si>
  <si>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</si>
  <si>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</si>
  <si>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Проектно-изыскательские работы</t>
  </si>
  <si>
    <t>Строительно-монтажные работы</t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</si>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</sst>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4" zoomScaleNormal="100" workbookViewId="0">
      <selection activeCell="Q12" sqref="Q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24">
        <f>G12</f>
        <v>1171328.48</v>
      </c>
      <c r="G3" s="17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3">
        <v>1</v>
      </c>
      <c r="C9" s="11" t="s">
        <v>24</v>
      </c>
      <c r="D9" s="12" t="s">
        <v>23</v>
      </c>
      <c r="E9" s="16">
        <v>55615.29</v>
      </c>
      <c r="F9" s="12">
        <v>1</v>
      </c>
      <c r="G9" s="16">
        <f>E9*F9</f>
        <v>55615.29</v>
      </c>
      <c r="H9" s="1"/>
      <c r="I9" s="25">
        <f>B9</f>
        <v>1</v>
      </c>
      <c r="J9" s="26" t="str">
        <f>C9</f>
        <v>Проектно-изыскательские работы</v>
      </c>
      <c r="K9" s="27"/>
      <c r="L9" s="27"/>
      <c r="M9" s="28" t="str">
        <f>D9</f>
        <v xml:space="preserve"> шт.</v>
      </c>
      <c r="N9" s="29">
        <f>E9</f>
        <v>55615.29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23">
        <v>2</v>
      </c>
      <c r="C10" s="11" t="s">
        <v>26</v>
      </c>
      <c r="D10" s="12" t="s">
        <v>23</v>
      </c>
      <c r="E10" s="16">
        <v>572035</v>
      </c>
      <c r="F10" s="12">
        <v>1</v>
      </c>
      <c r="G10" s="16">
        <f t="shared" ref="G10:G11" si="0">E10*F10</f>
        <v>572035</v>
      </c>
      <c r="H10" s="1"/>
      <c r="I10" s="25">
        <f t="shared" ref="I10:I11" si="1">B10</f>
        <v>2</v>
      </c>
      <c r="J10" s="26" t="str">
        <f t="shared" ref="J10:J11" si="2">C10</f>
        <v>Реконструкция</v>
      </c>
      <c r="K10" s="27"/>
      <c r="L10" s="27"/>
      <c r="M10" s="28" t="str">
        <f>D10</f>
        <v xml:space="preserve"> шт.</v>
      </c>
      <c r="N10" s="29">
        <f t="shared" ref="N10:N11" si="3">E10</f>
        <v>572035</v>
      </c>
      <c r="O10" s="30"/>
      <c r="P10" s="28">
        <f>F10</f>
        <v>1</v>
      </c>
      <c r="Q10" s="31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thickBot="1" x14ac:dyDescent="0.3">
      <c r="A11" s="6"/>
      <c r="B11" s="23">
        <v>3</v>
      </c>
      <c r="C11" s="11" t="s">
        <v>25</v>
      </c>
      <c r="D11" s="12" t="s">
        <v>23</v>
      </c>
      <c r="E11" s="16">
        <v>543678.18999999994</v>
      </c>
      <c r="F11" s="12">
        <v>1</v>
      </c>
      <c r="G11" s="16">
        <f t="shared" si="0"/>
        <v>543678.18999999994</v>
      </c>
      <c r="H11" s="1"/>
      <c r="I11" s="25">
        <f t="shared" si="1"/>
        <v>3</v>
      </c>
      <c r="J11" s="26" t="str">
        <f t="shared" si="2"/>
        <v>Строительно-монтажные работы</v>
      </c>
      <c r="K11" s="27"/>
      <c r="L11" s="27"/>
      <c r="M11" s="28" t="str">
        <f t="shared" ref="M11" si="4">D11</f>
        <v xml:space="preserve"> шт.</v>
      </c>
      <c r="N11" s="29">
        <f t="shared" si="3"/>
        <v>543678.18999999994</v>
      </c>
      <c r="O11" s="30"/>
      <c r="P11" s="28">
        <f t="shared" ref="P11" si="5">F11</f>
        <v>1</v>
      </c>
      <c r="Q11" s="31">
        <f t="shared" ref="Q11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37" t="s">
        <v>5</v>
      </c>
      <c r="C12" s="38"/>
      <c r="D12" s="38"/>
      <c r="E12" s="38"/>
      <c r="F12" s="39"/>
      <c r="G12" s="13">
        <f>SUM(G9:G11)</f>
        <v>1171328.48</v>
      </c>
      <c r="H12" s="1"/>
      <c r="I12" s="55" t="s">
        <v>5</v>
      </c>
      <c r="J12" s="56"/>
      <c r="K12" s="56"/>
      <c r="L12" s="56"/>
      <c r="M12" s="56"/>
      <c r="N12" s="56"/>
      <c r="O12" s="56"/>
      <c r="P12" s="57"/>
      <c r="Q12" s="32">
        <f>SUM(Q9:Q11)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48" t="s">
        <v>14</v>
      </c>
      <c r="C13" s="49"/>
      <c r="D13" s="49"/>
      <c r="E13" s="49"/>
      <c r="F13" s="18">
        <v>0.2</v>
      </c>
      <c r="G13" s="14">
        <f>G12*F13</f>
        <v>234265.696</v>
      </c>
      <c r="H13" s="1"/>
      <c r="I13" s="48" t="s">
        <v>14</v>
      </c>
      <c r="J13" s="49"/>
      <c r="K13" s="49"/>
      <c r="L13" s="49"/>
      <c r="M13" s="49"/>
      <c r="N13" s="49"/>
      <c r="O13" s="49"/>
      <c r="P13" s="18">
        <v>0.2</v>
      </c>
      <c r="Q13" s="14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0" t="s">
        <v>6</v>
      </c>
      <c r="C14" s="41"/>
      <c r="D14" s="41"/>
      <c r="E14" s="41"/>
      <c r="F14" s="42"/>
      <c r="G14" s="15">
        <f>G12+G13</f>
        <v>1405594.176</v>
      </c>
      <c r="H14" s="1"/>
      <c r="I14" s="40" t="s">
        <v>6</v>
      </c>
      <c r="J14" s="41"/>
      <c r="K14" s="41"/>
      <c r="L14" s="41"/>
      <c r="M14" s="41"/>
      <c r="N14" s="41"/>
      <c r="O14" s="41"/>
      <c r="P14" s="42"/>
      <c r="Q14" s="15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58"/>
      <c r="C15" s="58"/>
      <c r="D15" s="58"/>
      <c r="E15" s="58"/>
      <c r="F15" s="58"/>
      <c r="G15" s="58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54"/>
      <c r="C16" s="54"/>
      <c r="D16" s="54"/>
      <c r="E16" s="54"/>
      <c r="F16" s="54"/>
      <c r="G16" s="54"/>
      <c r="H16" s="3"/>
      <c r="I16" s="3"/>
      <c r="J16" s="59" t="s">
        <v>15</v>
      </c>
      <c r="K16" s="60"/>
      <c r="L16" s="2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53"/>
      <c r="K17" s="53"/>
      <c r="L17" s="19"/>
      <c r="AA17" s="1"/>
    </row>
    <row r="18" spans="10:27" ht="16.5" x14ac:dyDescent="0.25">
      <c r="J18" s="52"/>
      <c r="K18" s="52"/>
      <c r="L18" s="20"/>
    </row>
    <row r="19" spans="10:27" ht="19.5" x14ac:dyDescent="0.25">
      <c r="J19" s="53"/>
      <c r="K19" s="53"/>
      <c r="L19" s="19"/>
    </row>
  </sheetData>
  <sheetProtection formatCells="0" formatColumns="0" formatRows="0" insertRows="0" deleteRows="0"/>
  <mergeCells count="19">
    <mergeCell ref="J18:K18"/>
    <mergeCell ref="J19:K19"/>
    <mergeCell ref="J17:K17"/>
    <mergeCell ref="B16:G16"/>
    <mergeCell ref="I7:Q7"/>
    <mergeCell ref="I12:P12"/>
    <mergeCell ref="B15:G15"/>
    <mergeCell ref="J16:K16"/>
    <mergeCell ref="B1:Q1"/>
    <mergeCell ref="B3:E3"/>
    <mergeCell ref="B12:F12"/>
    <mergeCell ref="B14:F14"/>
    <mergeCell ref="B4:G4"/>
    <mergeCell ref="B7:G7"/>
    <mergeCell ref="I14:P14"/>
    <mergeCell ref="B13:E13"/>
    <mergeCell ref="I13:O13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2019-04-10T23:46:07Z</dcterms:modified>
</cp:coreProperties>
</file>